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закрепление по перевозчикам" sheetId="1" r:id="rId1"/>
  </sheets>
  <definedNames>
    <definedName name="_xlnm.Print_Area" localSheetId="0">'закрепление по перевозчикам'!$A$1:$E$56</definedName>
  </definedNames>
  <calcPr fullCalcOnLoad="1"/>
</workbook>
</file>

<file path=xl/sharedStrings.xml><?xml version="1.0" encoding="utf-8"?>
<sst xmlns="http://schemas.openxmlformats.org/spreadsheetml/2006/main" count="53" uniqueCount="53">
  <si>
    <t>Планове завдання</t>
  </si>
  <si>
    <t xml:space="preserve">по роботі автотранспорту  у пасхальну ніч </t>
  </si>
  <si>
    <t xml:space="preserve">№              м-ту </t>
  </si>
  <si>
    <t>Напрямок маршруту</t>
  </si>
  <si>
    <t>Планова кількість автобусів по типам рухомого складу</t>
  </si>
  <si>
    <t>категорія М3</t>
  </si>
  <si>
    <t>Категорія М2,М3</t>
  </si>
  <si>
    <t>Кл. А,В до 22 пас.</t>
  </si>
  <si>
    <t>Кл.І
понад 50 пас.</t>
  </si>
  <si>
    <t>(понад 22 до 50 пас)</t>
  </si>
  <si>
    <t>ТДВ АТП 11228</t>
  </si>
  <si>
    <t>ТОВ ДАТП 11231</t>
  </si>
  <si>
    <t>ТОВ "Ігрек"</t>
  </si>
  <si>
    <t>87А</t>
  </si>
  <si>
    <t>101А</t>
  </si>
  <si>
    <t>146А</t>
  </si>
  <si>
    <t>146Б</t>
  </si>
  <si>
    <t>ПВСП СТО "Карлссон"</t>
  </si>
  <si>
    <t>136А</t>
  </si>
  <si>
    <t>ПП "Зігфрід-М"</t>
  </si>
  <si>
    <t>ТОВ "Технополіс"</t>
  </si>
  <si>
    <t>57А</t>
  </si>
  <si>
    <t>ТОВ"Автотранссервіс"</t>
  </si>
  <si>
    <t>157А</t>
  </si>
  <si>
    <t>всього</t>
  </si>
  <si>
    <t>Вул. Ялинова – вул. Чаплинська – вул. Електри-чна – вул. Кольська – вул. 20-річчя Перемоги – вул. Гаванська – вул. Виробнича</t>
  </si>
  <si>
    <t>Вул. Моторна – вул. Передова – вул. Симиренківська – вул. Яхненківська (вул. Вітчизняна – вул. Солончакова) – вул. Каруни – Амурський міст – пл. Старомостова</t>
  </si>
  <si>
    <t>Вул. Передова (вул. Лужникова) – вул. Моторна – вул. Гуртова – вул. Житомирська – вул. Петрозаводська – вул. Грінченка – вул. Янтарна – вул. Каруни – Амурський міст – пл. Старомостова</t>
  </si>
  <si>
    <t xml:space="preserve">Ж/м Лівобережний – 3 (просп. Миру) – вул. Щербини – вул. Березинська – вул. Марії Лисиченко – вул. Калинова – просп. Слобожанський – Центральний міст – вул. Коцюбинського (вул. Європейська - вул. Князя Володимира Великого) – вул. Глинки </t>
  </si>
  <si>
    <t>Вул. Семафорна – вул.Буковинська – вул. Курсантська – вул. Дніпросталівська – вул. Богдана Хмельницького – просп. Слобожанський – Центральний міст – вул. Коцюбинського – вул. Ширшова – вул. Харківська (вул. Шолом – Алейхема) – вул. Гопнер</t>
  </si>
  <si>
    <t>Ж/м Лівобережний-3 - (вул. Березинська) вул. Генерала Захарченка - просп. Миру - вул. Щербини - вул. Березинська - вул. Марії Лисиченко - вул. Калинова - просп. Слобожанський - Центральний міст - вул. Коцюбинського - вул. Ширшова (вул. Гопнер) - вул. Михайла Грушевського (вул. Січових Стрільців) - просп. Богдана Хмельницького - вул. Леоніда Стромцова (вул. Гавриленка) - просп. Олександра Поля - вул. Титова - вул. Макарова - вул. Криворізька -вул. Робоча (вул. Каверіна)</t>
  </si>
  <si>
    <t>Ж/м Парус - пров. Парусний - вул. Набережна Заводська - вул. Панаса Мирного - просп. Свободи - вул. Гвардійська - просп. Сергія Нігояна - просп. Івана Мазепи - вул. Київська - вул. Криворізька (ВО ПМЗ)-вул.Титова-Бульвар Зоряний – Запорізьке шосе (Космічний майдан)</t>
  </si>
  <si>
    <r>
      <t>просп. Богдана Хмельницького (парк Писаржевського) – вул. Титова – вул. Робоча – вул. Уральська – вул. Юрія Савченка – вул. Шмідта – просп. Пушкіна – вул. Андрія Фабра – просп. Дмитра Яворницького – вул. Олеся Гончара – вул. Чернишевського – просп. Гагаріна – просп. Богдана Хмельницького</t>
    </r>
    <r>
      <rPr>
        <sz val="12"/>
        <rFont val="Times New Roman"/>
        <family val="1"/>
      </rPr>
      <t xml:space="preserve"> (парк Писаржевського)</t>
    </r>
  </si>
  <si>
    <t xml:space="preserve">Ж/м Тополя-3 – просп. Гагаріна (вул. Чернишевського – вул. Олеся Гончара) – просп. Дмитра Яворницького – пл. Вокзальна </t>
  </si>
  <si>
    <t>Вул. Криворізька (ВО ПМЗ ім. Макарова) - просп. Металургів - просп. Івана Мазепи - просп. Сергія Нігояна - вул. Леваневського - вул. Курчатова - просп. Дмитра Яворницького - вул. Олеся Гончара -вул. Чернишевського - просп. Гагаріна - Запорізьке шосе - просп. Богдана Хмельницького - вул. Титова – вул. Макарова - вул. Криворізька (ВО ПМЗ ім. Макарова)</t>
  </si>
  <si>
    <t>Вул. Криворізька (ВО ПМЗ ім. Макарова) - вул. Макарова - вул. Титова - просп. Богдана Хмельницького - Запорізьке шосе - просп. Гагаріна - просп. Дмитра Яворницького - вул. Курчатова - вул. Леваневського - просп. Сергія Нігояна - просп. Івана Мазепи - просп. Металургів- вул.Криворізька (ВО ПМЗ ім. Макарова)</t>
  </si>
  <si>
    <r>
      <t>просп. Богдана Хмельницького (БК «Шинник») – вул. Січових Стрільців (вул. Михайла Грушевського)</t>
    </r>
    <r>
      <rPr>
        <sz val="12"/>
        <rFont val="Times New Roman"/>
        <family val="1"/>
      </rPr>
      <t xml:space="preserve"> – вул. Харківська – вул. Ширшова</t>
    </r>
  </si>
  <si>
    <t>Вул. Фабрично-заводська - вул. Макарова - вул. Титова - просп. Олександра Поля – просп. Пушкіна – вул. Андрія Фабра – вул. Юліуша Словацького – вул. Князя Володимира Великого – (вул. Святослава Хороброго – вул. Короленка) – вул. Володимира Мономаха – вул. Центральна</t>
  </si>
  <si>
    <t>вул. Мостова (будинок 237)  - вул. Доблесна  - вул. Велика Діївська – вул.  Юрія Кондратюка – вул. Набережна Заводська – вул. Панаса Мирного – просп. Свободи - вул. Академіка Белелюбського -  вул. Княгині Ольги - просп. Дмитра Яворницького (вул. Князя Ярослава Мудрого) - вул. Пастера</t>
  </si>
  <si>
    <t>Вул. Петра Калнишевського – вул. Богдана Хмельницького – просп. Слобожанський – Центральний міст – вул. Князя Володимира Великого – вул. Володимира Мономаха – (вул. Європейська) – вул. Глинки</t>
  </si>
  <si>
    <t>Ж/м Тополя-3 – вул. Панікахи – Запорізьке шосе – просп. Богдана Хмельницького – вул. Титова – вул. Макарова  - вул. Надії Алексєєнко – вул. Уральська – вул. Юрія Савченка – вул. Шмідта – просп. Дмитра Яворницького – пл. Вокзальна</t>
  </si>
  <si>
    <t>Ж/м Сокіл -  пров. Слави -  вул. Космонавта Комарова-вул. Космічна - вул. Набережна Перемоги - вул. Яружна - просп. Дмитра Яворницького -вул. Курчатова - вул. Леваневського - просп. Сергія Нігояна - просп. Івана Мазепи</t>
  </si>
  <si>
    <t>ТДВ ДАТП 11205</t>
  </si>
  <si>
    <t>ТОВ "С.М.І.Т."</t>
  </si>
  <si>
    <t xml:space="preserve">                                                                           Додаток  1</t>
  </si>
  <si>
    <t xml:space="preserve">                                                                           та транспортної інфраструктури </t>
  </si>
  <si>
    <t xml:space="preserve">                                                                           до наказу департаменту транспорту </t>
  </si>
  <si>
    <t xml:space="preserve">                                                                           Дніпровської міської ради</t>
  </si>
  <si>
    <t xml:space="preserve">                                                                           від   .  .2018  № </t>
  </si>
  <si>
    <t>з 22-00  07.04.2018  до  6-00  08.04.2018</t>
  </si>
  <si>
    <t xml:space="preserve"> Ж/м Лівобережний-2 – Донецьке шосе –  ж/м Кам’янський (ж/м Ломівський) – Кайдацький міст – вул. Набережна Заводська – пл. Десантників – вул. Пастера – пл. Старомостова– вул. Пастера– вул. Князя Ярослава Мудрого – вул. Іліуша Словацького </t>
  </si>
  <si>
    <t>124а</t>
  </si>
  <si>
    <t xml:space="preserve"> Ж/м Ломівський – Донецьке шосе – вул. Березинська – вул. Марії Лисиченко – вул. Калинова – просп. Слобожанський – Центральний міст – вул. Михайла Коцюбинського – вул. В’я-чеслава Липинського (вул. Магдебурзького права) – вул. Дмитра Яворницького – вул. Олеся Гончара – вул. Черни-шевського – просп. Гагаріна (вул. Казакова)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</si>
</sst>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vertical="center" wrapText="1"/>
    </xf>
    <xf numFmtId="49" fontId="9" fillId="0" borderId="17" xfId="0" applyNumberFormat="1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vertical="center" wrapText="1"/>
    </xf>
    <xf numFmtId="49" fontId="9" fillId="0" borderId="22" xfId="0" applyNumberFormat="1" applyFont="1" applyFill="1" applyBorder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wrapText="1" indent="1"/>
    </xf>
    <xf numFmtId="1" fontId="10" fillId="0" borderId="26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 inden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 indent="1"/>
    </xf>
    <xf numFmtId="0" fontId="7" fillId="0" borderId="1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0" fillId="0" borderId="27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showZeros="0" tabSelected="1" zoomScale="75" zoomScaleNormal="75" zoomScaleSheetLayoutView="50" workbookViewId="0" topLeftCell="A40">
      <pane ySplit="1" topLeftCell="A29" activePane="bottomLeft" state="split"/>
      <selection pane="topLeft" activeCell="J46" sqref="J46"/>
      <selection pane="bottomLeft" activeCell="I41" sqref="I41"/>
    </sheetView>
  </sheetViews>
  <sheetFormatPr defaultColWidth="9.00390625" defaultRowHeight="12.75"/>
  <cols>
    <col min="1" max="1" width="5.875" style="1" customWidth="1"/>
    <col min="2" max="2" width="69.25390625" style="2" customWidth="1"/>
    <col min="3" max="5" width="9.625" style="3" customWidth="1"/>
    <col min="6" max="16384" width="9.125" style="3" customWidth="1"/>
  </cols>
  <sheetData>
    <row r="1" spans="2:5" ht="18.75" customHeight="1">
      <c r="B1" s="4" t="s">
        <v>44</v>
      </c>
      <c r="C1" s="4"/>
      <c r="D1" s="4"/>
      <c r="E1" s="4"/>
    </row>
    <row r="2" spans="2:5" ht="18.75" customHeight="1">
      <c r="B2" s="61" t="s">
        <v>46</v>
      </c>
      <c r="C2" s="4"/>
      <c r="D2" s="4"/>
      <c r="E2" s="4"/>
    </row>
    <row r="3" spans="2:5" ht="18.75" customHeight="1">
      <c r="B3" s="61" t="s">
        <v>45</v>
      </c>
      <c r="C3" s="4"/>
      <c r="D3" s="4"/>
      <c r="E3" s="4"/>
    </row>
    <row r="4" spans="2:5" ht="18.75" customHeight="1">
      <c r="B4" s="61" t="s">
        <v>47</v>
      </c>
      <c r="C4" s="4"/>
      <c r="D4" s="4"/>
      <c r="E4" s="4"/>
    </row>
    <row r="5" spans="2:5" ht="18.75" customHeight="1">
      <c r="B5" s="61" t="s">
        <v>48</v>
      </c>
      <c r="C5" s="4"/>
      <c r="D5" s="4"/>
      <c r="E5" s="4"/>
    </row>
    <row r="6" spans="2:5" ht="18.75" customHeight="1">
      <c r="B6" s="4"/>
      <c r="C6" s="4"/>
      <c r="D6" s="4"/>
      <c r="E6" s="4"/>
    </row>
    <row r="7" ht="18.75">
      <c r="B7" s="5" t="s">
        <v>0</v>
      </c>
    </row>
    <row r="8" ht="18.75">
      <c r="B8" s="5" t="s">
        <v>1</v>
      </c>
    </row>
    <row r="9" ht="18.75">
      <c r="B9" s="5" t="s">
        <v>49</v>
      </c>
    </row>
    <row r="10" spans="1:5" ht="0.75" customHeight="1">
      <c r="A10" s="68"/>
      <c r="B10" s="68"/>
      <c r="C10" s="68"/>
      <c r="D10" s="68"/>
      <c r="E10" s="68"/>
    </row>
    <row r="11" spans="1:5" ht="12.75" customHeight="1" hidden="1">
      <c r="A11" s="69"/>
      <c r="B11" s="69"/>
      <c r="C11" s="69"/>
      <c r="D11" s="69"/>
      <c r="E11" s="69"/>
    </row>
    <row r="12" spans="1:5" ht="24.75" customHeight="1">
      <c r="A12" s="70" t="s">
        <v>2</v>
      </c>
      <c r="B12" s="72" t="s">
        <v>3</v>
      </c>
      <c r="C12" s="74" t="s">
        <v>4</v>
      </c>
      <c r="D12" s="74"/>
      <c r="E12" s="75"/>
    </row>
    <row r="13" spans="1:5" ht="12.75" customHeight="1">
      <c r="A13" s="71"/>
      <c r="B13" s="73"/>
      <c r="C13" s="76" t="s">
        <v>5</v>
      </c>
      <c r="D13" s="77" t="s">
        <v>6</v>
      </c>
      <c r="E13" s="78" t="s">
        <v>7</v>
      </c>
    </row>
    <row r="14" spans="1:5" ht="12.75">
      <c r="A14" s="71"/>
      <c r="B14" s="73"/>
      <c r="C14" s="76"/>
      <c r="D14" s="77"/>
      <c r="E14" s="78"/>
    </row>
    <row r="15" spans="1:5" ht="12.75" customHeight="1">
      <c r="A15" s="71"/>
      <c r="B15" s="73"/>
      <c r="C15" s="76" t="s">
        <v>8</v>
      </c>
      <c r="D15" s="76" t="s">
        <v>9</v>
      </c>
      <c r="E15" s="78"/>
    </row>
    <row r="16" spans="1:5" ht="37.5" customHeight="1">
      <c r="A16" s="71"/>
      <c r="B16" s="73"/>
      <c r="C16" s="76"/>
      <c r="D16" s="76"/>
      <c r="E16" s="78"/>
    </row>
    <row r="17" spans="1:5" s="21" customFormat="1" ht="16.5" customHeight="1">
      <c r="A17" s="31"/>
      <c r="B17" s="8" t="s">
        <v>42</v>
      </c>
      <c r="C17" s="7"/>
      <c r="D17" s="7"/>
      <c r="E17" s="32"/>
    </row>
    <row r="18" spans="1:5" s="12" customFormat="1" ht="30">
      <c r="A18" s="33">
        <v>10</v>
      </c>
      <c r="B18" s="26" t="s">
        <v>25</v>
      </c>
      <c r="C18" s="11"/>
      <c r="D18" s="11"/>
      <c r="E18" s="25">
        <v>2</v>
      </c>
    </row>
    <row r="19" spans="1:5" s="12" customFormat="1" ht="18.75">
      <c r="A19" s="34"/>
      <c r="B19" s="13" t="s">
        <v>10</v>
      </c>
      <c r="C19" s="4"/>
      <c r="D19" s="4"/>
      <c r="E19" s="35"/>
    </row>
    <row r="20" spans="1:5" s="12" customFormat="1" ht="45">
      <c r="A20" s="36">
        <v>4</v>
      </c>
      <c r="B20" s="26" t="s">
        <v>26</v>
      </c>
      <c r="C20" s="6"/>
      <c r="D20" s="6"/>
      <c r="E20" s="25">
        <v>2</v>
      </c>
    </row>
    <row r="21" spans="1:5" s="12" customFormat="1" ht="45">
      <c r="A21" s="36">
        <v>82</v>
      </c>
      <c r="B21" s="26" t="s">
        <v>27</v>
      </c>
      <c r="C21" s="6"/>
      <c r="D21" s="6"/>
      <c r="E21" s="25">
        <v>1</v>
      </c>
    </row>
    <row r="22" spans="1:5" s="12" customFormat="1" ht="15.75">
      <c r="A22" s="37"/>
      <c r="B22" s="14"/>
      <c r="C22" s="6">
        <f>SUM(C20:C21)</f>
        <v>0</v>
      </c>
      <c r="D22" s="6">
        <f>SUM(D20:D21)</f>
        <v>0</v>
      </c>
      <c r="E22" s="38">
        <f>SUM(E20:E21)</f>
        <v>3</v>
      </c>
    </row>
    <row r="23" spans="1:5" s="12" customFormat="1" ht="18.75">
      <c r="A23" s="34"/>
      <c r="B23" s="13" t="s">
        <v>11</v>
      </c>
      <c r="C23" s="4"/>
      <c r="D23" s="4"/>
      <c r="E23" s="35"/>
    </row>
    <row r="24" spans="1:5" s="12" customFormat="1" ht="60">
      <c r="A24" s="36">
        <v>38</v>
      </c>
      <c r="B24" s="26" t="s">
        <v>28</v>
      </c>
      <c r="C24" s="11"/>
      <c r="D24" s="11"/>
      <c r="E24" s="25">
        <v>2</v>
      </c>
    </row>
    <row r="25" spans="1:5" s="12" customFormat="1" ht="60">
      <c r="A25" s="36">
        <v>43</v>
      </c>
      <c r="B25" s="26" t="s">
        <v>29</v>
      </c>
      <c r="C25" s="11"/>
      <c r="D25" s="11"/>
      <c r="E25" s="25">
        <v>1</v>
      </c>
    </row>
    <row r="26" spans="1:5" s="12" customFormat="1" ht="75">
      <c r="A26" s="36" t="s">
        <v>51</v>
      </c>
      <c r="B26" s="26" t="s">
        <v>52</v>
      </c>
      <c r="C26" s="11"/>
      <c r="D26" s="11"/>
      <c r="E26" s="25">
        <v>2</v>
      </c>
    </row>
    <row r="27" spans="1:5" s="12" customFormat="1" ht="15.75">
      <c r="A27" s="37"/>
      <c r="B27" s="14"/>
      <c r="C27" s="6">
        <f>SUM(C24:C26)</f>
        <v>0</v>
      </c>
      <c r="D27" s="6">
        <f>SUM(D24:D26)</f>
        <v>0</v>
      </c>
      <c r="E27" s="38">
        <f>SUM(E24:E26)</f>
        <v>5</v>
      </c>
    </row>
    <row r="28" spans="1:5" s="12" customFormat="1" ht="18.75">
      <c r="A28" s="39"/>
      <c r="B28" s="13" t="s">
        <v>43</v>
      </c>
      <c r="C28" s="4"/>
      <c r="D28" s="4"/>
      <c r="E28" s="35"/>
    </row>
    <row r="29" spans="1:5" s="12" customFormat="1" ht="120">
      <c r="A29" s="40">
        <v>76</v>
      </c>
      <c r="B29" s="26" t="s">
        <v>30</v>
      </c>
      <c r="C29" s="15"/>
      <c r="D29" s="6">
        <v>2</v>
      </c>
      <c r="E29" s="38">
        <v>2</v>
      </c>
    </row>
    <row r="30" spans="1:5" s="12" customFormat="1" ht="15.75">
      <c r="A30" s="37"/>
      <c r="B30" s="14"/>
      <c r="C30" s="6">
        <f>SUM(C28:C29)</f>
        <v>0</v>
      </c>
      <c r="D30" s="6">
        <f>SUM(D29:D29)</f>
        <v>2</v>
      </c>
      <c r="E30" s="38">
        <f>SUM(E29:E29)</f>
        <v>2</v>
      </c>
    </row>
    <row r="31" spans="1:5" s="18" customFormat="1" ht="15.75">
      <c r="A31" s="41"/>
      <c r="B31" s="16" t="s">
        <v>12</v>
      </c>
      <c r="C31" s="17"/>
      <c r="D31" s="17"/>
      <c r="E31" s="42"/>
    </row>
    <row r="32" spans="1:5" s="12" customFormat="1" ht="75.75">
      <c r="A32" s="36" t="s">
        <v>13</v>
      </c>
      <c r="B32" s="26" t="s">
        <v>32</v>
      </c>
      <c r="C32" s="11"/>
      <c r="D32" s="11"/>
      <c r="E32" s="25">
        <v>3</v>
      </c>
    </row>
    <row r="33" spans="1:5" s="12" customFormat="1" ht="31.5">
      <c r="A33" s="36" t="s">
        <v>14</v>
      </c>
      <c r="B33" s="26" t="s">
        <v>33</v>
      </c>
      <c r="C33" s="11"/>
      <c r="D33" s="11"/>
      <c r="E33" s="25">
        <v>4</v>
      </c>
    </row>
    <row r="34" spans="1:5" s="12" customFormat="1" ht="90">
      <c r="A34" s="36" t="s">
        <v>15</v>
      </c>
      <c r="B34" s="29" t="s">
        <v>34</v>
      </c>
      <c r="C34" s="11"/>
      <c r="D34" s="11">
        <v>2</v>
      </c>
      <c r="E34" s="25"/>
    </row>
    <row r="35" spans="1:5" s="12" customFormat="1" ht="75">
      <c r="A35" s="36" t="s">
        <v>16</v>
      </c>
      <c r="B35" s="29" t="s">
        <v>35</v>
      </c>
      <c r="C35" s="6"/>
      <c r="D35" s="6">
        <v>2</v>
      </c>
      <c r="E35" s="38"/>
    </row>
    <row r="36" spans="1:5" s="12" customFormat="1" ht="15.75">
      <c r="A36" s="37"/>
      <c r="B36" s="19"/>
      <c r="C36" s="6">
        <f>SUM(C33:C35)</f>
        <v>0</v>
      </c>
      <c r="D36" s="6">
        <f>SUM(D32:D35)</f>
        <v>4</v>
      </c>
      <c r="E36" s="38">
        <f>SUM(E32:E35)</f>
        <v>7</v>
      </c>
    </row>
    <row r="37" spans="1:5" s="12" customFormat="1" ht="15.75" customHeight="1">
      <c r="A37" s="43"/>
      <c r="B37" s="20" t="s">
        <v>17</v>
      </c>
      <c r="C37" s="9"/>
      <c r="D37" s="9"/>
      <c r="E37" s="32"/>
    </row>
    <row r="38" spans="1:5" s="12" customFormat="1" ht="31.5">
      <c r="A38" s="36" t="s">
        <v>18</v>
      </c>
      <c r="B38" s="26" t="s">
        <v>36</v>
      </c>
      <c r="C38" s="11"/>
      <c r="D38" s="11"/>
      <c r="E38" s="25">
        <v>5</v>
      </c>
    </row>
    <row r="39" spans="1:5" s="12" customFormat="1" ht="15.75" customHeight="1">
      <c r="A39" s="31"/>
      <c r="B39" s="8" t="s">
        <v>19</v>
      </c>
      <c r="C39" s="7"/>
      <c r="D39" s="7"/>
      <c r="E39" s="44"/>
    </row>
    <row r="40" spans="1:5" s="12" customFormat="1" ht="60">
      <c r="A40" s="36">
        <v>156</v>
      </c>
      <c r="B40" s="29" t="s">
        <v>31</v>
      </c>
      <c r="C40" s="28"/>
      <c r="D40" s="28"/>
      <c r="E40" s="30">
        <v>2</v>
      </c>
    </row>
    <row r="41" spans="1:5" s="12" customFormat="1" ht="75">
      <c r="A41" s="45">
        <v>113</v>
      </c>
      <c r="B41" s="26" t="s">
        <v>37</v>
      </c>
      <c r="C41" s="27"/>
      <c r="D41" s="27"/>
      <c r="E41" s="46">
        <v>2</v>
      </c>
    </row>
    <row r="42" spans="1:5" s="18" customFormat="1" ht="75">
      <c r="A42" s="33">
        <v>9</v>
      </c>
      <c r="B42" s="29" t="s">
        <v>38</v>
      </c>
      <c r="C42" s="11"/>
      <c r="D42" s="11">
        <v>2</v>
      </c>
      <c r="E42" s="25">
        <v>2</v>
      </c>
    </row>
    <row r="43" spans="1:5" s="12" customFormat="1" ht="15.75" hidden="1">
      <c r="A43" s="62"/>
      <c r="B43" s="63"/>
      <c r="C43" s="64"/>
      <c r="D43" s="64"/>
      <c r="E43" s="65"/>
    </row>
    <row r="44" spans="1:5" s="12" customFormat="1" ht="15.75">
      <c r="A44" s="66"/>
      <c r="B44" s="67"/>
      <c r="C44" s="30"/>
      <c r="D44" s="30">
        <v>2</v>
      </c>
      <c r="E44" s="30">
        <v>6</v>
      </c>
    </row>
    <row r="45" spans="1:5" s="18" customFormat="1" ht="15.75">
      <c r="A45" s="47"/>
      <c r="B45" s="22" t="s">
        <v>20</v>
      </c>
      <c r="C45" s="17"/>
      <c r="D45" s="17"/>
      <c r="E45" s="42"/>
    </row>
    <row r="46" spans="1:5" s="12" customFormat="1" ht="45">
      <c r="A46" s="36" t="s">
        <v>21</v>
      </c>
      <c r="B46" s="29" t="s">
        <v>39</v>
      </c>
      <c r="C46" s="11"/>
      <c r="D46" s="11"/>
      <c r="E46" s="25">
        <v>2</v>
      </c>
    </row>
    <row r="47" spans="1:5" s="17" customFormat="1" ht="15" customHeight="1">
      <c r="A47" s="47"/>
      <c r="B47" s="22" t="s">
        <v>22</v>
      </c>
      <c r="E47" s="42"/>
    </row>
    <row r="48" spans="1:5" s="21" customFormat="1" ht="0.75" customHeight="1" hidden="1">
      <c r="A48" s="33"/>
      <c r="B48" s="10"/>
      <c r="C48" s="11"/>
      <c r="D48" s="11"/>
      <c r="E48" s="25"/>
    </row>
    <row r="49" spans="1:5" s="21" customFormat="1" ht="60">
      <c r="A49" s="33" t="s">
        <v>23</v>
      </c>
      <c r="B49" s="26" t="s">
        <v>41</v>
      </c>
      <c r="C49" s="11"/>
      <c r="D49" s="11">
        <v>3</v>
      </c>
      <c r="E49" s="25">
        <v>2</v>
      </c>
    </row>
    <row r="50" spans="1:5" s="12" customFormat="1" ht="15.75" hidden="1">
      <c r="A50" s="53"/>
      <c r="B50" s="54"/>
      <c r="C50" s="55"/>
      <c r="D50" s="55"/>
      <c r="E50" s="56"/>
    </row>
    <row r="51" spans="1:5" s="12" customFormat="1" ht="60">
      <c r="A51" s="33">
        <v>155</v>
      </c>
      <c r="B51" s="26" t="s">
        <v>40</v>
      </c>
      <c r="C51" s="11"/>
      <c r="D51" s="11"/>
      <c r="E51" s="25">
        <v>4</v>
      </c>
    </row>
    <row r="52" spans="1:5" s="12" customFormat="1" ht="60">
      <c r="A52" s="36">
        <v>125</v>
      </c>
      <c r="B52" s="26" t="s">
        <v>50</v>
      </c>
      <c r="C52" s="11"/>
      <c r="D52" s="11"/>
      <c r="E52" s="25">
        <v>3</v>
      </c>
    </row>
    <row r="53" spans="1:5" s="12" customFormat="1" ht="15.75">
      <c r="A53" s="57"/>
      <c r="B53" s="58"/>
      <c r="C53" s="59">
        <f>C49+C51</f>
        <v>0</v>
      </c>
      <c r="D53" s="59">
        <f>D49+D51</f>
        <v>3</v>
      </c>
      <c r="E53" s="59">
        <v>9</v>
      </c>
    </row>
    <row r="54" spans="1:5" s="18" customFormat="1" ht="15.75">
      <c r="A54" s="48"/>
      <c r="B54" s="23"/>
      <c r="E54" s="49"/>
    </row>
    <row r="55" spans="1:5" s="5" customFormat="1" ht="18.75">
      <c r="A55" s="50"/>
      <c r="B55" s="51" t="s">
        <v>24</v>
      </c>
      <c r="C55" s="52">
        <f>C18+C22+C27+C30+C36+C40+C41+C42+C46+C53</f>
        <v>0</v>
      </c>
      <c r="D55" s="52">
        <f>D18+D22+D27+D30+D36+D40+D41+D42+D46+D53</f>
        <v>11</v>
      </c>
      <c r="E55" s="52">
        <f>E18+E22+E27+E30+E36+E40+E41+E42+E46+E53</f>
        <v>36</v>
      </c>
    </row>
    <row r="56" spans="1:5" s="5" customFormat="1" ht="18.75">
      <c r="A56" s="24"/>
      <c r="B56" s="2"/>
      <c r="C56" s="3"/>
      <c r="D56" s="3"/>
      <c r="E56" s="3"/>
    </row>
    <row r="57" spans="1:2" s="5" customFormat="1" ht="18.75">
      <c r="A57" s="24"/>
      <c r="B57" s="2"/>
    </row>
    <row r="58" spans="1:2" s="5" customFormat="1" ht="18.75">
      <c r="A58" s="24"/>
      <c r="B58" s="2"/>
    </row>
    <row r="59" ht="18.75">
      <c r="A59" s="24"/>
    </row>
    <row r="67" ht="18.75">
      <c r="A67" s="60"/>
    </row>
    <row r="68" ht="18.75">
      <c r="A68" s="60"/>
    </row>
    <row r="69" ht="18.75">
      <c r="A69" s="60"/>
    </row>
  </sheetData>
  <sheetProtection selectLockedCells="1" selectUnlockedCells="1"/>
  <mergeCells count="10">
    <mergeCell ref="A10:E10"/>
    <mergeCell ref="A11:E11"/>
    <mergeCell ref="A12:A16"/>
    <mergeCell ref="B12:B16"/>
    <mergeCell ref="C12:E12"/>
    <mergeCell ref="C13:C14"/>
    <mergeCell ref="D13:D14"/>
    <mergeCell ref="E13:E16"/>
    <mergeCell ref="C15:C16"/>
    <mergeCell ref="D15:D16"/>
  </mergeCells>
  <printOptions/>
  <pageMargins left="0.25" right="0.25" top="0.346875" bottom="0.75" header="0.3" footer="0.3"/>
  <pageSetup horizontalDpi="300" verticalDpi="300" orientation="portrait" paperSize="9" scale="85" r:id="rId1"/>
  <rowBreaks count="1" manualBreakCount="1">
    <brk id="3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Користувач Windows</cp:lastModifiedBy>
  <cp:lastPrinted>2018-03-26T13:46:39Z</cp:lastPrinted>
  <dcterms:created xsi:type="dcterms:W3CDTF">2016-04-21T15:22:25Z</dcterms:created>
  <dcterms:modified xsi:type="dcterms:W3CDTF">2018-04-04T10:07:16Z</dcterms:modified>
  <cp:category/>
  <cp:version/>
  <cp:contentType/>
  <cp:contentStatus/>
</cp:coreProperties>
</file>