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75" windowWidth="10770" windowHeight="8445" activeTab="0"/>
  </bookViews>
  <sheets>
    <sheet name="по перевозчик" sheetId="1" r:id="rId1"/>
    <sheet name="общая" sheetId="2" r:id="rId2"/>
  </sheets>
  <definedNames>
    <definedName name="_xlnm.Print_Area" localSheetId="1">'общая'!$A$1:$M$186</definedName>
    <definedName name="_xlnm.Print_Area" localSheetId="0">'по перевозчик'!$A$1:$N$363</definedName>
  </definedNames>
  <calcPr fullCalcOnLoad="1"/>
</workbook>
</file>

<file path=xl/sharedStrings.xml><?xml version="1.0" encoding="utf-8"?>
<sst xmlns="http://schemas.openxmlformats.org/spreadsheetml/2006/main" count="1581" uniqueCount="326">
  <si>
    <t xml:space="preserve">Ж/м Перемога ( пров. Добровольців) -  просп. Героїв - вул. Набережна Перемоги - вул. 6-ї стрілецької дивізії - просп. Карла Маркса – вул. Сєрова - просп.  Пушкіна - просп. Калініна - вул. Маяковського - вул. Будьонного - вул. Ближня (міська лікарня № 4)                                                                                                                </t>
  </si>
  <si>
    <t>Вул. Фурманова – просп. Карла Маркса - вул. 6-ї стрілецької дивізії – вул. Набережна Перемоги – просп. Героїв – бульв. Слави – вул. Набережна Перемоги – ж/м Перемога (пров. Добровольців)</t>
  </si>
  <si>
    <t>119А</t>
  </si>
  <si>
    <t>Ж/м Перемога (пров. Добровольців) - просп. Героїв - вул. Набережна Перемоги - вул. Яружна - просп. Карла Маркса - пл. Жовтнева - вул. Олеся Гончара - вул. Чернишевського – просп. Гагаріна - Запорізьке шосе - вул. Космічна - просп. Героїв - ж/м Перемога (пров. Добровольців)</t>
  </si>
  <si>
    <t>119Б</t>
  </si>
  <si>
    <t>Ж/м Перемога (пров. Добровольців) - просп. Героїв - вул. Космічна - Запорізьке шосе - просп. Гагаріна - просп. Карла Маркса - вул. Яружна - вул. Набережна Перемоги - просп. Героїв - ж/м Перемога (пров. Добровольців)</t>
  </si>
  <si>
    <t>Ж/м Перемога (бульв. Слави) - просп. Героїв  - вул. Набережна Перемоги - вул. Набережна В.І. Леніна - вул. Московська - вул. Плеханова - вул. Коцюбинського</t>
  </si>
  <si>
    <t>Ж/м Тополя-3  - вул. Панікахи - Запорізьке шосе - вул. Космічна - вул. Набережна Перемоги - вул. Набережна В.І.Леніна (вул. Горького - вул. Ленінградська) - пл. Миколи Островського</t>
  </si>
  <si>
    <t xml:space="preserve">Вул. Героїв Сталінграда (кінцева зупинка тр. № 12) - Запорізьке шосе - просп. Гагаріна (вул. Чернишевського - вул. Олеся Гончара) - просп. Карла Маркса - пл. Петровського                                                    </t>
  </si>
  <si>
    <t>124А</t>
  </si>
  <si>
    <t xml:space="preserve">Планова кількість автобусів будні  </t>
  </si>
  <si>
    <t xml:space="preserve">Планова кількість автобусіввихідні   </t>
  </si>
  <si>
    <t>ж.м.Парус ( пров.Парусний) - вул.Набережна Заводська- вул.Набережна В.І.Леніна - вул.Набережна Перемоги - бульвар Слави - пр.Героїв - ж.м. Перемога (пров.Добровольців)</t>
  </si>
  <si>
    <t>ДП "Автодізельсервіс"</t>
  </si>
  <si>
    <t>ТОВ Селерітас</t>
  </si>
  <si>
    <t>151Б</t>
  </si>
  <si>
    <t>Вул. Семафорна - вул. Буковинська - вул. Липова - вул. Курсантська - вул. Винокурова - вул. Богдана Хмельницького - просп. Газети "Правда" - Центральний міст - вул. Коцюбин-ського - пл.Д.Бєдного</t>
  </si>
  <si>
    <t>Вул. Ульяновська – вул. Леніна - вул. Островського -  вул. Геологічна - вул. Мукачівська  – вул. Братів Трофімових  -вул. Комунарівська- вул. Набережна Заводська -вул. Панаса Мирного –  просп. Свободи - вул. Гвардійська - вул. Маяковського - просп. Калініна - вул. Леваневського - вул. Курчатова</t>
  </si>
  <si>
    <t xml:space="preserve">Ж/м Парус  (пров. Парусний)  - вул. Набережна Заводська - вул. Набережна  В.І. Леніна(вул. Миронова-вул.Глинки) - вул.Московська   </t>
  </si>
  <si>
    <t>з 16.11 до 14.03</t>
  </si>
  <si>
    <t>Вул. Молодогвардійська - вул. Білостоцького - просп. Воронцова - Амурський міст - пл. Миколи Островського</t>
  </si>
  <si>
    <t>Ж/м Тополя-3 - вул. Панікахи - Запорізьке шосе - пр.Гагарина- - просп.Карла Маркса -(вул.Ширшова)</t>
  </si>
  <si>
    <t>ЮМЗ (центр.проходная)-вул.Рабочая-просп.Пушкина-просп.Калинина-пл.Петровского</t>
  </si>
  <si>
    <t xml:space="preserve">Сокол – вул.Космич.-ш.Запорожское-вул.Г.Сталинграда-вул.Титова-ДМЗ </t>
  </si>
  <si>
    <r>
      <t>Тополь – вул.Паникахи-ш.Запорож.-вул.Г.Сталин.-вул.Титова-вул.Кривор.-ЮМЗ</t>
    </r>
    <r>
      <rPr>
        <b/>
        <sz val="12"/>
        <rFont val="Arial"/>
        <family val="2"/>
      </rPr>
      <t xml:space="preserve">                        </t>
    </r>
  </si>
  <si>
    <t>Ж/м Фрунзенсчкий-Кодакский Мост-Заводская набережная-пл. Островского</t>
  </si>
  <si>
    <t xml:space="preserve">ж/м.Левобер.3-вул.Березинс.-кул.Калиновая-пр.Правда-вул.Байкальская-п.Северный </t>
  </si>
  <si>
    <t>М(E333:E345)</t>
  </si>
  <si>
    <t>Ж/м Тополя-3 - вул. Панікахи - Запорізьке шосе просп.Гагарина- просп.Карла Маркса (вул.Ширшова)</t>
  </si>
  <si>
    <t>Ж/м Фрунзенсчкий-Донечкое шоссе-Кодакский Мост-Заводская набережная-пл. Островского</t>
  </si>
  <si>
    <t>Сокол – вул.Космическая-Запорожское шоссе- Вул.Героев Сталинграда_Вул.Титова-ДМЗ</t>
  </si>
  <si>
    <r>
      <t>ТопольВул.Паникахи-Запорожское шоссе-вул.Героев Сталинграда-вул.Криворожская – ЮМЗ</t>
    </r>
    <r>
      <rPr>
        <b/>
        <sz val="16"/>
        <rFont val="Times New Roman"/>
        <family val="1"/>
      </rPr>
      <t xml:space="preserve">                        </t>
    </r>
  </si>
  <si>
    <t>Ж/м Фрунзенський-1 - Донецьке шосе - вул. Березинська - вул. Героїв Громадянської війни - вул. Калинова - просп. Газети “Правда” - Центральний міст - вул. Коцюбинського - вул. Ширшова - просп. Карла Маркса - вул. Пастера - пл. Миколи Островського - вул. Пастера - вул. Ленінградська - вул. Горького - вул. Набережна Заводська - Кайдацький міст - ж/м Фрунзенський-1</t>
  </si>
  <si>
    <t>124Б</t>
  </si>
  <si>
    <t>Ж/м  Фрунзенський-2 - Донецьке шосе - Кайдацький міст -вул. Набережна Заводська - вул. Пастера - пл. Миколи Островського - вул. Привокзальна - просп. Карла Маркса - вул. Гопнер - вул. Коцюбинського - Центральний міст - просп. Газети “Правда” - вул. Калинова - вул. Героїв Громадянської війни - вул. Березинська - Донецьке шосе - ж/м Фрунзенський-2</t>
  </si>
  <si>
    <t>Ж/м Тополя-3 - вул. Панікахи - Запорізьке шосе - просп. Гагаріна (вул. Чернишевського - вул. Олеся Гончара) - пл. Жовтнева - пров. Жовтневий - вул. Дзержинського - просп. Карла Маркса - вул. Гопнер (вул. Ширшова) -Центральний міст - просп. Газети "Правда" - вул. Калинова - вул. Героїв Громадянської війни - вул. Березинська (ж/м Лівобережний-2) - Донецьке шосе – ж/м Лівобережний-3 (просп. Миру)</t>
  </si>
  <si>
    <t>Пл. Жовтнева - вул. Олеся Гончара - вул. Чернишевського - просп. Гагаріна - Запорізьке шосе    – вул. Героїв Сталінграда - вул. Весніна (вул. Сурикова) - вул. 40 років комсомолу - вул. Дибенка</t>
  </si>
  <si>
    <t xml:space="preserve">Планова кількість автобусів у будні дні </t>
  </si>
  <si>
    <t xml:space="preserve">звичайний режим руху </t>
  </si>
  <si>
    <t>Кл І</t>
  </si>
  <si>
    <t>Вул. Київська   - просп. Петровського - просп. Калініна - вул. Леваневського  -вул. Курчатова - просп. Карла Маркса - вул. Дзержинського - пл. Шевченка - вул.8 Березня - пров. Радянський - вул. Фучика - готель ”Рассвет”</t>
  </si>
  <si>
    <t>Ж/м Тополя-3 - вул. Панікахи - Запорізьке шосе - вул. Героїв Сталінграда - вул. Артема (вул. Карла Лібкнехта) - просп.Карла Маркса (вул.Короленка)</t>
  </si>
  <si>
    <t xml:space="preserve">Просп. Кірова (вул. Титова) - просп. Пушкіна - вул. Сєрова - (вул.Чкалова-вул.Короленка)-просп. Карла  Маркса                                       </t>
  </si>
  <si>
    <t>Ж/м Придніпровський (вул. Кольська) - вул. 20-річчя Перемоги - вул. Гаванська  - Південний міст - просп. Героїв - вул. Набережна Перемоги - вул. Набережна  В.І.Леніна - вул. Московська - вул. Плеханова – вул. Коцюбинського</t>
  </si>
  <si>
    <t>ТОВ "Інтріст"</t>
  </si>
  <si>
    <t>37А</t>
  </si>
  <si>
    <r>
      <t>ж.м.Клочко-6-вул.Янтарна-вул.Калинова-вул.Косіора-вул.Богдана Хмельницького-вул.Осіння-вул.Винокурова-вул.Липова-вул.Буковинська-вул.Семафорна-сел.Північне</t>
    </r>
    <r>
      <rPr>
        <sz val="10"/>
        <color indexed="8"/>
        <rFont val="Arial Cyr"/>
        <family val="0"/>
      </rPr>
      <t xml:space="preserve"> (з 17.12.08)</t>
    </r>
  </si>
  <si>
    <t>Вул. Косіора – вул. Калинова (вул. Байкальська) – просп. Газети „Правда” - Центральний міст – вул. Ширшова (вул. Гопнер) – вул. Карла Лібкнехта  (вул. Артема) – вул. Чкалова - вул. Чернишевського – просп. Гагаріна(Космічний майдан)</t>
  </si>
  <si>
    <t xml:space="preserve">Ж/м Лівобережний-3  (просп. Миру) - вул. Щербини - вул. Березинська - вул. Героїв Громадянської війни - вул. Калинова - просп. Газети "Правда" - Центральний міст - вул. Коцюбинського - пл. Дем'яна Бєдного (для автобусів Кл.1, Кл.А) - вул. Глинки (для автобусів Кл.В) </t>
  </si>
  <si>
    <t>Ж/м Лівобережний-3 (просп. Миру) - вул. Щербини - вул. Березинська - вул. Героїв Громадянської війни - вул. Калинова - просп. Газети  “Правда” - Центральний міст - вул. Коцюбинського - вул. Ширшова   (вул. Гопнер) - вул. Карла Лібкнехта (вул. Артема) - вул. Героїв Сталінграда (ДНВЦ)</t>
  </si>
  <si>
    <t>Вул. Семафорна - вул. Винокурова -  вул. Журналістів - вул. Байкальська - просп. Газети "Правда" -  вул. Маршала Малиновського - Усть-Самарський міст - вул. Гаванська - вул. 20-річчя Перемоги - ж/м Придніпровський (вул. Кольська)</t>
  </si>
  <si>
    <t>з 15.03 до 15.11</t>
  </si>
  <si>
    <t>ППАлекс Плюс</t>
  </si>
  <si>
    <t>ТОВ Никтранс</t>
  </si>
  <si>
    <t>незакріплені</t>
  </si>
  <si>
    <t>ТОВ Автотранссервіс</t>
  </si>
  <si>
    <t>Вул. Березинська - вул. Героїв Громадянської війни - вул. Янтарна - вул. Каруни - Амурський міст – пл. Миколи Островського</t>
  </si>
  <si>
    <t xml:space="preserve">Ж/м Парус  (пров. Парусний)  - вул. Набережна Заводська - вул. Набережна  В.І. Леніна( вул. Миронова- - вул. Глинки) - вул. Московська   </t>
  </si>
  <si>
    <t>Вул. Ульяновська – вул. Кірова – вул. Мостова - вул. Доблесна – вул. Братів Трофімових – вул. Метробудівська – вул. Набережна Заводська – вул. Панаса Мирного – просп. Свободи -вул. Гвардійська - вул. Маяковського - просп. Калініна - вул. Леваневського - вул. Курчатова</t>
  </si>
  <si>
    <t>Ж/м Фрунзенський-1 ( вул. Шолохова) - Донецьке шосе - Кайдацький міст - вул. Набережна Заводська - вул. Горького - вул. Шмідта - просп. Пушкіна - вул. Чкалова - вул. Чернишевського - просп. Гагаріна - Запорізьке шосе - вул. Панікахи - ж/м Тополя-2 (кінотеатр “Січ”)</t>
  </si>
  <si>
    <t>146А</t>
  </si>
  <si>
    <t>Ітого</t>
  </si>
  <si>
    <t xml:space="preserve">Ітого </t>
  </si>
  <si>
    <t>Вул. Криворізька (ВО ПМЗ) - просп. Мета-лургів - просп. Петровського - просп. Калініна - вул. Леваневського - вул. Курчатова - просп. Карла Маркса - вул. Олеся Гончара -вул. Чернишевського - просп. Гагаріна - Запорізьке шосе - вул. Героїв Сталінграда - вул. Титова – вул. Макарова - вул. Криворізька (ВО ПМЗ)</t>
  </si>
  <si>
    <t>146-Б</t>
  </si>
  <si>
    <t>Вул. Криворізька (ВО ПМЗ) - вул. Макарова - вул. Титова -вул. Героїв Сталінграда - Запорізьке шосе - просп. Гагаріна - просп. Карла Маркса - вул. Курчатова - вул. Леваневського - просп. Калініна - просп. Петровського - просп. Металургів - вул. Криворізька (ВО ПМЗ)</t>
  </si>
  <si>
    <t>Вул. Стартова - Запорізьке шосе - вул. Панікахи-Запорізьке шосе - вул. Героїв Сталінграда - просп. Ілліча - просп. Кірова - просп. Пушкіна - просп. Калініна - вул. Маяковського - вул. Будьонного - вул. Ближня (міська лікарня № 4)</t>
  </si>
  <si>
    <t>Пл. Петровського - вул. Горького - вул. Набережна В.І.Леніна - Центральний міст - вул. Маршала Малиновського - Самарський міст - вул. Червоногірська - вул. Бехтерева</t>
  </si>
  <si>
    <t>Просп. Петровського (дитяча міська лікарня №6) - просп. Калініна - вул. Леваневського - вул. Курчатова - просп. Карла Маркса - вул. Сєрова - вул. Плеханова - Центральний міст - просп. Газети "Правда" - вул. Байкальська - вул. Косіора</t>
  </si>
  <si>
    <t>Вул. Радгоспна – просп. Газети „Правда” – просп. Воронцова – Амурський міст – пл. Миколи Островського</t>
  </si>
  <si>
    <t>Просп. Кірова (вул. Титова) - просп. Пушкіна -вул. Леваневського - вул. Курчатова</t>
  </si>
  <si>
    <t>151А</t>
  </si>
  <si>
    <t>№ п/п</t>
  </si>
  <si>
    <t>151-Б</t>
  </si>
  <si>
    <t>Ж/м Перемога (Кафе "Фантазія") -просп.Героїв - вул. Набережна Перемоги - вул. Набережна В.І.Леніна - вул. Горького - просп. Карла Маркса - пл. Петровського</t>
  </si>
  <si>
    <t xml:space="preserve">Приднепровск – М.Сити  </t>
  </si>
  <si>
    <t xml:space="preserve">Вул. Моторна - вул. Передова – вул. Каляєва – вул. Комінтерну – вул. Каруни – Амурський міст - пл. Миколи Островського </t>
  </si>
  <si>
    <t xml:space="preserve">Ж/м Лівобережний-3  (просп. Миру) - вул. Щербини - вул. Березинська - вул. Героїв Громадянської війни - вул. Калинова - просп. Газети "Правда" - Центральний міст - вул. Коцюбинського - вул.Ширшова-просп.К.Маркса-больн.им.Мечникова. </t>
  </si>
  <si>
    <t xml:space="preserve">Итого </t>
  </si>
  <si>
    <t>Ж/м Тополя-3 - вул. Панікахи – Запорізьке шосе - вул. Героїв Сталінграда - вул. Титова - вул. Макарова - вул. Криворізька - вул. Робоча - просп. Пушкіна - вул. Леваневського - вул. Курчатова –пл. Петровського</t>
  </si>
  <si>
    <t>Ж/м Парус - пров. Парусний - вул. Набережна Заводська - вул. Панаса Мирного - просп. Свободи - вул. Гвардійська - просп. Калініна - просп. Петровського - вул. Київська - вул. Криворізька (ВО ПМЗ)</t>
  </si>
  <si>
    <t>Ж/м Сокіл -  бульв. Слави -  вул. Космонавта Комарова-вул. Космічна - вул. Набережна Перемоги - вул. Яружна - просп. Карла Маркса -вул. Курчатова - вул. Леваневського - просп. Калініна - просп. Петровського  (магазин "ПІК")</t>
  </si>
  <si>
    <t>Вул. Семафорна - вул. Буковинська - вул. Курсантська - вул. Винокурова - вул. Богдана Хмельницького - просп. Газети "Правда" - просп. Воронцова - Амурський міст - пл. Миколи Островського</t>
  </si>
  <si>
    <t>160А</t>
  </si>
  <si>
    <t>Вул. Криворізька (просп. Металургів) – вул. Київська - просп. Петровського - просп. Калініна - вул. Леваневського - вул. Курчатова - просп. Карла Маркса - вул. Шмідта - вул. Робоча - вул. Криворізька (просп. Металургів)</t>
  </si>
  <si>
    <t>160-Б</t>
  </si>
  <si>
    <t>Вул. Криворізька (просп. Металургів) – вул. Робоча - вул. Уральська - вул. Юрія Савченка -вул. Шмідта - просп. Карла Маркса - вул. Курчатова - вул. Леваневського - просп. Калініна - просп. Петровського - вул. Київська-вул. Криворізька (просп. Металургів)</t>
  </si>
  <si>
    <t>Ж/м Лівобережний-3 (просп. Миру) - вул. Щербини - вул. Березинська - вул. Героїв Громадянської війни - вул. Калинова - просп. Газети "Правда" - вул. Білостоцького -вул. Маршала Малиновського - Усть-Самарський міст - вул. Гаванська - вул.20-річчя Перемоги –ж/м Придніпровський (вул. Кольська)</t>
  </si>
  <si>
    <t>Всього</t>
  </si>
  <si>
    <t>ж/м Перемога (пров. Добровольців) - просп. Героїв - вул. Космічна - Запорізьке шосе - вул. Панікахи - Євпаторійський шляхопровід - вул. Героїв Сталінграда - вул. Бориса Кротова (ВАТ "Дніпрошина")</t>
  </si>
  <si>
    <t>вул. Петровського – вул. Романовського – вул. Гайова – вул. Червоногірська – вул. Томська – вул. Гаванська – вул.20-річчя Перемоги – вул. Кольська - ж/м Придніпровський  (вул. Кольська)</t>
  </si>
  <si>
    <t xml:space="preserve">вул. Петровського – вул. Романовського – вул. Гайова – вул. Червоногірська – Самарський  міст – вул. Маршала Малиновського – Центральний міст – вул. Плеханова – вул. Миронова – вул. Набережна В.І. Леніна – пл. Петровського                                                                      </t>
  </si>
  <si>
    <t xml:space="preserve">ж.м.Перемога(пров.Добровольців)-просп. Героїв - вул. Набережна Перемоги -  вул. Набережна В.І.Леніна - вул. Московська - вул. Плеханова - вул. Коцюбинського           </t>
  </si>
  <si>
    <t>вул. Петровського - вул. Романовського - вул. Гайова - вул. Червоногірська - Самарський міст - вул. Молодогвардійська - вул. Білостоцького - Центральний міст - вул. Коцюбинського - пл. Дем'яна Бєдного   (для автобусів Кл.1, Кл.А)</t>
  </si>
  <si>
    <t>вул. Петровського - вул. Романовського - вул. Гайова - вул. Червоногірська - Самарський міст - вул. Маршала Малиновського -  Центральний міст - вул. Коцюбинського -пл. Дем'яна Бєдного (для автобусів Кл.В)</t>
  </si>
  <si>
    <t xml:space="preserve">вул. Петровського – вул. Романовського - вул. Гайова - вул. Червоногірська - Самарський міст - вул. Молодогвардійська-вул.Білостоцького - Центральний міст - вул. Карла Лібкнехта(вул.Артема) - вул. Чкалова - вул. Чернишевського - просп. Гагаріна (Космічний майдан) </t>
  </si>
  <si>
    <t>вул. Висока - вул. Кринична - вул. Магдалинівська - вул. Радгоспна - вул. Поштова - вул. Воронезька - вул. Рєпіна - вул. Янтарна - вул. Героїв Громадянської війни - вул. Березинська - вул. Щербини - ж/м Лівобережний-3  (просп. Миру)</t>
  </si>
  <si>
    <t xml:space="preserve">Пл. Петровського - просп. Карла Маркса - вул. Шмідта - просп. Пушкіна - вул. Чкалова - вул. Чернишевського - просп. Гагаріна - Запорізьке шосе – Аеропорт                             </t>
  </si>
  <si>
    <t xml:space="preserve">ж/м Придніпровський (вул. Кольська) - вул. 20-річчя Перемоги - вул. Гаванська - Південний міст - просп. Героїв - вул. Набережна Перемоги - вул. 6-ї стрілецької дивізії - просп. Карла Маркса -вул. Олеся Гончара - вул. Чернишевського - просп. Гагаріна (ДІІТ)                                                                                                             </t>
  </si>
  <si>
    <t xml:space="preserve">    ТОВ "Никртанс"</t>
  </si>
  <si>
    <t>Вул. Висока - вул. Кринична - вул. Магдалинівська - просп. Газети “Правда” - Центральний міст - вул. Плеханова - вул. Миронова (вул. Московська) - вул. Набережна В.І.Леніна - пл. Миколи  Островського</t>
  </si>
  <si>
    <t>вул. Висока - вул. Кринична - вул. Магдалинівська - просп. Газети "Правда" - просп. Воронцова  - Амурський міст - пл. Миколи Островського</t>
  </si>
  <si>
    <t xml:space="preserve">  Ж/м Придніпровський (вул. Кольська)  - вул. 20-річчя Перемоги - вул. Гаванська - Південний міст - просп. Героїв - вул. Космічна - Запорізьке шосе - вул. Героїв Сталінграда - вул. Титова - вул. Макарова -вул. Криворізька - вул. Робоча (вул. Каверіна)</t>
  </si>
  <si>
    <t xml:space="preserve">Пл. Петровського - просп. Карла Маркса - вул. Шмідта - просп. Пушкіна - вул. Чкалова - вул. Чернишевського - просп. Гагаріна - Запорізьке шосе – Аеропорт </t>
  </si>
  <si>
    <t xml:space="preserve">Ж/м Придніпровський (вул. Кольська) - вул. 20-річчя Перемоги - вул. Гаванська - Південний міст - просп. Героїв - вул. Набережна Перемоги - вул. 6-ї стрілецької дивізії - просп. Карла Маркса -вул. Олеся Гончара - вул. Чернишевського - просп. Гагаріна (ДІІТ)                                                                                                             </t>
  </si>
  <si>
    <t xml:space="preserve">Вул. Петровського – вул. Романовського - вул. Гайова - вул. Червоногірська - Самарський міст - вул. Молодогвардійська-вул.Білостоцького - Центральний міст - вул. Карла Лібкнехта(вул.Артема) - вул. Чкалова - вул. Чернишевського - просп. Гагаріна (Космічний майдан) </t>
  </si>
  <si>
    <t>Ж/м Перемога  ( пров. Добровольців) - просп. Героїв - вул. Космічна - Запорізьке шосе -вул. Героїв Сталінграда - вул. Титова  - просп. Кірова - просп. Пушкіна - вул. Чкалова - вул. Чернишевського - вул. Писаржевського - вул. Паторжинського - просп. Гагаріна -просп. Карла Маркса  - вул.6-ї стрілецької дивізії - вул.  Набережна Перемоги  -  просп. Героїв – Ж/м Перемога  ( пров. Добровольців)</t>
  </si>
  <si>
    <t>Вул. Менделєєва (Центральна районна лікарня)  – вул. Воронезька –  просп. Газети „Правда” – Центральний міст – вул. Коцюбинського - пл.Дем'яна Бєдного</t>
  </si>
  <si>
    <t>Вул. Халхінгольська – вул. Чаплинська –  ж/м Придніпровський (вул. Кольська)</t>
  </si>
  <si>
    <t>Перевізник</t>
  </si>
  <si>
    <t>Ж/м Придніпровський (вул. Кольська) - вул.20-річчя Перемоги - вул. Гаванська - Усть-Самарський міст - вул. Маршала Малиновського - Центральний міст - вул. Глинки - вул. Харківська - вул. Коцюбинського</t>
  </si>
  <si>
    <t>Вул. Дибенка - вул. 40 років комсомолу - вул. Сурикова (вул. Весніна) - вул. Героїв Сталінграда - просп. Ілліча - просп. Кірова -  просп. Пушкіна - вул. Шмідта - вул. Пастера (вул. Привокзальна) - пл. Миколи Островського</t>
  </si>
  <si>
    <t>ВАТ ДАТП 11233</t>
  </si>
  <si>
    <t>ТОВ ДАТП 11227</t>
  </si>
  <si>
    <t>ВАТ ДАТП 11228</t>
  </si>
  <si>
    <t>ПП "Техноцентр"</t>
  </si>
  <si>
    <t>ТОВ " Трейден"</t>
  </si>
  <si>
    <t>ЛДС</t>
  </si>
  <si>
    <t>КЦФК "Дніпро"</t>
  </si>
  <si>
    <t xml:space="preserve"> ТОВ "Днєпрінтертранс"</t>
  </si>
  <si>
    <t xml:space="preserve">                                                                                                                                              ВАТ ДАТП 11201</t>
  </si>
  <si>
    <t>ТОВ "Анкул"</t>
  </si>
  <si>
    <t>ВАТ ДАТП 11205</t>
  </si>
  <si>
    <t>ТОВ "Ігрек"</t>
  </si>
  <si>
    <t>ТОВ "АТП 32"</t>
  </si>
  <si>
    <t>ТОВ  "Ніктранс"</t>
  </si>
  <si>
    <t>ВАТ ДАТП 11259</t>
  </si>
  <si>
    <t xml:space="preserve">                                                                                                                                              ВАТ ДАТП 11205</t>
  </si>
  <si>
    <t>ПП Рудковський</t>
  </si>
  <si>
    <r>
      <t xml:space="preserve">                                                                                                                                              ВАТ ДАТП 11231</t>
    </r>
  </si>
  <si>
    <r>
      <t xml:space="preserve">                                                                                                                                              ВАТ ДАТП 11201</t>
    </r>
  </si>
  <si>
    <t>ТОВ "Технополіс"</t>
  </si>
  <si>
    <t xml:space="preserve">                                                                                                                                     ООО" АТП 32"</t>
  </si>
  <si>
    <t xml:space="preserve">                                                                                                                                      ООО "АТП 32"</t>
  </si>
  <si>
    <t>ВАТ "Автопромінь"</t>
  </si>
  <si>
    <t>ТОВ Ігрек</t>
  </si>
  <si>
    <t xml:space="preserve">                                                                                                                                                 ВАТ ДАТП 11259</t>
  </si>
  <si>
    <t>ТОВ  "Вогник"</t>
  </si>
  <si>
    <t xml:space="preserve">                                                                                                                                          ТОВ ДАТП 11227</t>
  </si>
  <si>
    <t xml:space="preserve">                                                                                                                                          ВАТ ДАТП 11205</t>
  </si>
  <si>
    <t xml:space="preserve">                                                                                                                                          ВАТ ДАТП 11259</t>
  </si>
  <si>
    <t xml:space="preserve">                                                                                                                                         ВАТ ДАТП 11203</t>
  </si>
  <si>
    <t xml:space="preserve">                                                                                                                                         ВАТ ДАТП 11228</t>
  </si>
  <si>
    <t>ЦДС</t>
  </si>
  <si>
    <t>ТОВ "Вогник"</t>
  </si>
  <si>
    <t>ВАТ ДАТП 11201</t>
  </si>
  <si>
    <t>ТОВ  "Ігрек"</t>
  </si>
  <si>
    <t>ВАТ ДАТП 11255</t>
  </si>
  <si>
    <t>ТОВ "Трейден"</t>
  </si>
  <si>
    <t>ВАТ ДАТП 11203</t>
  </si>
  <si>
    <t xml:space="preserve"> ТОВ "АТП 32"</t>
  </si>
  <si>
    <t>ТОВ "Авко"</t>
  </si>
  <si>
    <t>ТОВ "Ніктранс"</t>
  </si>
  <si>
    <t>ВАТ ДАТП 11231</t>
  </si>
  <si>
    <t xml:space="preserve"> ТОВ АТП 32</t>
  </si>
  <si>
    <t>ПП "Пілот сервіс"</t>
  </si>
  <si>
    <t>ВАТ АТП 11259</t>
  </si>
  <si>
    <t>ТОВ "Селерітас"</t>
  </si>
  <si>
    <t>ТОВ"Селеритас"</t>
  </si>
  <si>
    <t>ТОВ"Анкул"</t>
  </si>
  <si>
    <t>ВАТ АТП 11231</t>
  </si>
  <si>
    <t>ВАТ АТП 11201</t>
  </si>
  <si>
    <t>ВАТ АТП 11203</t>
  </si>
  <si>
    <t>ТОВ АТП 11227</t>
  </si>
  <si>
    <t>ВАТ АТП 11205</t>
  </si>
  <si>
    <t>ТОВ " Ігрек"</t>
  </si>
  <si>
    <t>ТОВ "Автосвіт"</t>
  </si>
  <si>
    <t>ТОВ "Автотранссервіс"</t>
  </si>
  <si>
    <t>ПП "Алекс плюс"</t>
  </si>
  <si>
    <t>маршрутне таксі</t>
  </si>
  <si>
    <t xml:space="preserve"> ТОВ "Днєпрінтер-транс"</t>
  </si>
  <si>
    <t xml:space="preserve">№ м-ту </t>
  </si>
  <si>
    <t>Найменування маршруту</t>
  </si>
  <si>
    <t>звичайний режим руху</t>
  </si>
  <si>
    <t>Кл. І</t>
  </si>
  <si>
    <t>Кл.А</t>
  </si>
  <si>
    <t>Кл. В</t>
  </si>
  <si>
    <t xml:space="preserve"> </t>
  </si>
  <si>
    <t>Вул. Моторна - вул. Передова – вул. Каляєва – вул. Комінтерну – вул. Каруни – Амурський міст - пл. Миколи Островського</t>
  </si>
  <si>
    <t>Ж/м Придніпровський (вул. Кольська) – вул.20-річчя Перемоги - вул. Гаванська - вул. Томська - Самарський міст - вул. Молодогвардійська (м'ясокомбінат)</t>
  </si>
  <si>
    <r>
      <t xml:space="preserve"> ВАТ ДАТП 11231</t>
    </r>
  </si>
  <si>
    <t xml:space="preserve">Ж/м Придніпровський (вул. Кольська) – вул. 20-річчя Перемоги - вул. Гаванська - вул. Томська - вул. Червоногірська - вул. Гайова - вул. Сержанта Литвищенка - вул. Спогадів </t>
  </si>
  <si>
    <t>Вул. Ялинова - вул. Чаплинська - вул. Каширська  -  вул. 20-річчя Перемоги - вул. Гаванська - вул. Томська</t>
  </si>
  <si>
    <t>Вул. Бориса Кротова - вул. Новошкільна - вул. Потічна - Криворізьке шосе - вул. Робоча - (просп. Пушкіна - вул. Леваневського - вул. Курчатова) - пров. Калініна</t>
  </si>
  <si>
    <t>Ж/м Перемога -  просп. Героїв - вул. Космічна - Запорізьке шосе - вул. Героїв Сталінграда - вул. Титова - вул. Макарова - вул. Криворізька – вул. Робоча (ВО ПМЗ)</t>
  </si>
  <si>
    <t>Сел. Старі Кодаки -  Запорізьке шосе - вул. Панікахи - ж/м Тополя-3</t>
  </si>
  <si>
    <t xml:space="preserve">Ж/м Перемога (пров. Добровольців) - просп. Героїв - вул. Набережна  Перемоги - вул. Набережна В.І.Леніна - Центральний міст - просп. Газети "Правда" - вул. Калинова - вул. Героїв Громадянської війни - вул. Березинська - вул. Щербини -  ж/м Лівобережний-3 (просп. Миру) </t>
  </si>
  <si>
    <t>Вул. Спогадів – вул. Сержанта Литвищенка - вул. Гайова - вул. Червоногірська - Самарський міст - вул. Молодогвардійська - вул. Білостоць-кого - Центральний міст - вул. Коцюбинського - пл. Дем'яна Бєдного</t>
  </si>
  <si>
    <t>Ж/м Фрунзенський-1  (вул. Берегова) - вул. Желябова - вул. Комінтерну - вул. Каляєва</t>
  </si>
  <si>
    <t>Вул. Дзеркальна (птахофабрика) - вул. Потічна – Криворізьке шосе - вул. Криворізька (ВО ПМЗ)</t>
  </si>
  <si>
    <t>Вул. Спогадів – вул. Сержанта Литвищенка - вул. Гайова - вул. Червоногірська - Самарський міст - вул. Молодогвардійська - вул. Білостоць-кого - просп. Воронцова - Амурський міст - пл. Миколи Островського</t>
  </si>
  <si>
    <t>Просп. Героїв – вул. Космічна - Запорізьке шосе - вул. Героїв Сталінграда - вул. Титова - просп. Кірова (просп. Пушкіна)</t>
  </si>
  <si>
    <t>Вул. Косіора - вул. Богдана Хмельницького - просп. Газети "Правда" - Центральний міст -вул. Коцюбинського - пл.Д.Бєдного</t>
  </si>
  <si>
    <t>Вул. Семафорна - вул. Буковинська - вул. Липова - вул. Курсантська - вул. Винокурова - вул. Богдана Хмельницького - просп. Газети "Правда" - Центральний міст - вул. Коцюбинського - пл.Д.Бєдного</t>
  </si>
  <si>
    <t>Ж/м Сокіл – бульв. Слави ( вул. Космонавта  Комарова - вул. Космічна) - Запорізьке шосе - просп. Гагаріна - вул. Чернишевського - вул. Чкалова - вул. Артема (вул. Карла Лібкнехта) - вул. Харківська - вул. Ширшова</t>
  </si>
  <si>
    <t>Вул. Героїв Сталінграда (БК "Шинник") - вул. Артема (вул. Карла Лібкнехта) - вул. Харківська -вул. Ширшова</t>
  </si>
  <si>
    <t>Вул. Столярна - вул. Кадрова - вул. Іларіонівська - вул. Буковинська - вул. Липова - вул. Курсантська - вул. Винокурова - вул. Осіння - вул. Богдана Хмельницького -просп. Газети "Правда" - Центральний міст - вул. Коцюбинського - пл.Д.Бєдного</t>
  </si>
  <si>
    <t>Криворізьке шосе  (вул. Заповідна) -  вул. Потічна - вул. Новошкільна -вул. Бориса Кротова  - вул. Героїв Сталінграда - вул. Артема  - вул. Харківська - вул. Ширшова -вул. Карла Лібкнехта - вул. Героїв Сталінграда -вул. Бориса Кротова - вул. Новошкільна -вул. Дзеркальна-Криворізьке шосе ( вул. Заповідна)</t>
  </si>
  <si>
    <t>Криворізьке шосе  (вул. Заповідна) - вул. Дзеркальна - вул. Новошкільна - вул. Бориса Кротова - вул. Героїв  Сталінграда -вул.Артема - вул. Харківська - вул. Ширшова - вул. Карла Лібкнехта - вул. Героїв Сталінграда - вул. Бориса Кротова -вул. Новошкільна - вул. Потічна - Криворізьке шосе (вул. Заповідна)</t>
  </si>
  <si>
    <t>ТОВ "Транснік"</t>
  </si>
  <si>
    <t>Вул. Ульяновська – вул. Леніна - вул. Островського -  вул. Геологічна - вул. Мукачівська  – вул. Братів Трофімових  -вул. Комунарівська - вул. Набережна Заводська -вул. Панаса Мирного –  просп. Свободи - вул. Гвардійська - вул. Маяковського - просп. Калініна - вул. Леваневського - вул. Курчатова</t>
  </si>
  <si>
    <t>Вул. Моніторна - вул. Братів Трофімових -просп. Свободи - вул. Гвардійська - просп. Калініна - просп. Петровського - вул.Діамантна-вул.Чеботарьова-вул.Діамантна-просп.Петровського(дитяча міська лікарня № 6)</t>
  </si>
  <si>
    <t>ж/м Придніпровський (вул. Кольська)  вул. 20-річчя Перемоги - вул. Гаванська - Південний міст - вул. Набережна Перемоги - просп. Героїв - вул. Космічна - Запорізьке шосе - просп. Гагаріна (ДІІТ)</t>
  </si>
  <si>
    <t>вул. Молодогвардійська - вул. Білостоцького - просп. Воронцова - Амурський міст - пл. Миколи Островського</t>
  </si>
  <si>
    <t>Просп. Петровського – просп. Калініна - просп. Пушкіна - вул. Чкалова - вул. Чернишевського - просп. Гагаріна - вул. Медична – узв. Лоцманський – залізничний вокзал "Південний"</t>
  </si>
  <si>
    <r>
      <t xml:space="preserve">                                                                                                                                              </t>
    </r>
    <r>
      <rPr>
        <b/>
        <i/>
        <sz val="12"/>
        <color indexed="8"/>
        <rFont val="Arial"/>
        <family val="2"/>
      </rPr>
      <t>ДКАТП</t>
    </r>
  </si>
  <si>
    <r>
      <t xml:space="preserve">                                                                                                                                                 </t>
    </r>
    <r>
      <rPr>
        <b/>
        <i/>
        <sz val="12"/>
        <color indexed="8"/>
        <rFont val="Arial"/>
        <family val="2"/>
      </rPr>
      <t>ДКАТП</t>
    </r>
  </si>
  <si>
    <r>
      <t xml:space="preserve">Вул. Косіора – вул. Калинова – вул. Героїв Громадянської війни – вул. Березинська – Донецьке шосе – Кайдацький міст – вул. Кайдацький шлях - просп. Свободи -  вул. Панаса Мирного -  вул. Набережна Заводська –ж/м Парус    (пров. Парусний)  </t>
    </r>
    <r>
      <rPr>
        <sz val="12"/>
        <rFont val="Arial"/>
        <family val="2"/>
      </rPr>
      <t xml:space="preserve">                                                         </t>
    </r>
  </si>
  <si>
    <t>ж.м.Клочко-6-вул.Янтарна-вул.Калинова-вул.Косіора-вул.Богдана Хмельницького-вул.Осіння-вул.Винокурова-вул.Липова-вул.Буковинська-вул.Семафорна-сел.Північне (з 17.12.08)</t>
  </si>
  <si>
    <t>Вул. Осіння - вул. Косіора - вул. Байкальська - просп. Газети "Правда" - просп. Воронцова - Амурський міст - пл. Миколи Островського</t>
  </si>
  <si>
    <t>Вул.Россі - вул.Героїв Сталінграда - вул.Титова - просп. Кірова - просп. Пушкіна - вул. Шмідта - просп. Карла Маркса - пл. Петровського</t>
  </si>
  <si>
    <t xml:space="preserve">Вул. Косіора - вул. Байкальська - просп. Газети "Правда" - Центральний міст - вул. Коцюбинського - вул. Ширшова (вул. Гопнер) - просп. Карла Маркса - вул. 6-ї стрілецької дивізії - вул. Набережна Перемоги – просп. Героїв </t>
  </si>
  <si>
    <t xml:space="preserve">Планова кількість автобусів вихідні  </t>
  </si>
  <si>
    <t>Вул. Радгоспна (фабрика "Квітень") - вул. Поштова - вул. Воронезька - вул. Академіка  Образцова - вул. Калинова - вул. Янтарна - вул. Каруни - Амурський міст - пл. Миколи Островського</t>
  </si>
  <si>
    <t xml:space="preserve">Ж/м Лівобережний-3 (просп. Миру) - вул. Щербини - вул. Березинська - вул. Героїв Громадянської війни - вул. Калинова - просп. Газети "Правда" - вул. Байкальська - вул. Журналістів - вул. Винокурова - вул. Курсантська - вул. Буковинська - вул. Семафорна </t>
  </si>
  <si>
    <t xml:space="preserve">     </t>
  </si>
  <si>
    <t>Вул. Мостова (Таромський кар'єр) - вул. Доблесна  - вул. Братів Трофімових – вул.  Комунарівська – вул. Набережна Заводська – вул. Панаса Мирного – просп. Свободи - вул. Кайдацький шлях - вул. Набережна Заводська - вул.Горького-просп.Карла Маркса                           ( вул. Ленінградська) - вул. Пастера</t>
  </si>
  <si>
    <t>Ж/м Парус  (пров. Парусний) - вул. Моніторна - вул. Метробудівська - вул. Братів Трофімових - станція метро "Комунарівська" - вул. Комуна-рівська - вул. Набережна Заводська - вул. Панаса Мирного - просп. Свободи - вул. Кірінаківська - вул. Маяковського - вул. Будьонного - вул. Ближня  (міська  лікарня №4)</t>
  </si>
  <si>
    <t>Ж/м Парус  (пров. Парусний) - вул. Набережна Заводська - вул. Горького - вул. Шмідта - просп. Пушкіна - вул. Чкалова - вул. Чернишевського - просп. Гагаріна - Запорізьке шосе - вул. Панікахи - ж/м Тополя-3</t>
  </si>
  <si>
    <t>Вул. Іжевська - вул. Рилєєва - вул. Щитова - вул. Петрозаводська - вул. Грінченка - вул. Янтарна -  вул. Каруни - Амурський міст - пл. Миколи Островського</t>
  </si>
  <si>
    <t>Вул. Керченська - вул. Вахрушева - вул. Давидова - вул. Орловська - просп. Калініна - просп. Пушкіна - (вул. Леваневського - вул. Курчатова) - пров.  Калініна</t>
  </si>
  <si>
    <t>Вул. Косіора – вул. Байкальська – просп. Газети „Правда” – Центральний міст – вул. Ширшова (вул. Гопнер) – вул. Карла Лібкнехта  (вул. Артема) – вул. Героїв Сталінграда – вул. Бориса Кротова – пров. Смарагдовий</t>
  </si>
  <si>
    <t>46А</t>
  </si>
  <si>
    <t>Ж/м Перемога  ( пров. Добровольців) - просп. Героїв - вул. Набережна Перемоги - вул. 6-ї стрілецької дивізії - просп. Карла Маркса -вул. Олеся Гончара - вул. Чернишевського -вул. Чкалова - просп. Пушкіна - просп. Кірова - вул. Титова - вул. Героїв Сталінграда - Запорізьке шосе - вул. Космічна - просп. Героїв – ж/м Перемога ( пров. Добровольців)</t>
  </si>
  <si>
    <t>46Б</t>
  </si>
  <si>
    <t>Вул. Верхоянська - вул. Лоцманська - вул. Мільмана - просп. Героїв - вул. Набережна Перемоги - вул. Набережна В.І.Леніна - вул. Горького - вул. Шмідта (Центральний ринок)</t>
  </si>
  <si>
    <t>Міська лікарня № 20 - вул. Широка - вул. Анадирська - вул. Гуртова - вул. Передова - вул. Каляєва - вул. Комінтерну - вул. Каруни - Амурський міст - пл. Миколи Островського</t>
  </si>
  <si>
    <t>Сурсько-Литовське кладовище – вул. Героїв Сталінграда (кінцева зупинка тр. №12)</t>
  </si>
  <si>
    <t>Ж/м Тополя-3 - вул. Панікахи - Запорізьке шосе - вул. Героїв Сталінграда - просп. Ілліча - просп. Кірова - просп. Пушкіна - вул. Леваневського - вул. Курчатова -пл.Петровского</t>
  </si>
  <si>
    <t>ДКАТП</t>
  </si>
  <si>
    <t>вул. Мільмана - просп. Героїв - вул. Набережна Перемоги - вул. Набережна В.І.Леніна - вул. Горького - вул. Шмідта (Центральний ринок)</t>
  </si>
  <si>
    <r>
      <t xml:space="preserve">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ДКАТП</t>
    </r>
  </si>
  <si>
    <t>Ж/м Лівобережний-3  (просп. Миру) - вул. Щербини - вул. Березинська - вул. Героїв Громадянської війни - вул. Калинова - просп. Газети "Правда" - Центральний міст - вул. Коцюбинського - вул.Ширшова-просп.К.Маркса-больн.им.Мечникова</t>
  </si>
  <si>
    <r>
      <t xml:space="preserve">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ДКАТП</t>
    </r>
  </si>
  <si>
    <t>Ж/м Клочко - вул. Янтарна - вул. Калинова - просп. Газети “Правда” - вул. Ширшова (вул. Гопнер) - просп.К.Маркса - просп. Гагаріна – Запорізьке  шосе    -   вул.Панікахи  –    ж/м Тополя-3</t>
  </si>
  <si>
    <t xml:space="preserve"> ДКАТП</t>
  </si>
  <si>
    <t xml:space="preserve">                                                                                                                                          ДКАТП</t>
  </si>
  <si>
    <t xml:space="preserve">  </t>
  </si>
  <si>
    <t>Ж/м Придніпровський (вул. Кольська)  - вул. 20-річчя Перемоги - вул. Гаванська - Південний міст - наб.Перемоги-вул.Московска-вул.Глинки- вул.Миронова</t>
  </si>
  <si>
    <r>
      <t xml:space="preserve">Вул. Косіора – вул. Калинова – вул. Героїв Громадянської війни – вул. Березинська – Донецьке шосе – Кайдацький міст – вул. Кайдацький шлях - просп. Свободи -  вул. Панаса Мирного -  вул. Набережна Заводська –ж/м Парус    (пров. Парусний)  </t>
    </r>
    <r>
      <rPr>
        <sz val="14"/>
        <rFont val="Arial Cyr"/>
        <family val="0"/>
      </rPr>
      <t xml:space="preserve">                                                         </t>
    </r>
  </si>
  <si>
    <t>просп.Металургов- вул. Петровского- просп. Калініна (вул. Леваневського - вул. Курчатова) - пл.Петровского</t>
  </si>
  <si>
    <t>Ж/м Лівобережний-3 (просп. Миру) - вул. Щербини - вул. Березинська - вул. Героїв Громадянської війни - вул. Янтарна - вул. Каруни - Амурський міст - пл. Миколи Островського</t>
  </si>
  <si>
    <t>53-А</t>
  </si>
  <si>
    <t>ПП Автострада</t>
  </si>
  <si>
    <t>ПП "Автострада"</t>
  </si>
  <si>
    <t>Вул. Героїв  Сталінграда ( парк Писаржев-ського) - вул. Титова - просп. Кірова - просп. Пушкіна - вул. Сєрова - просп. Карла Маркса - вул. Олеся Гончара - вул. Чернишевського -просп. Гагаріна - вул. Героїв  Сталінграда (парк Писаржевського)</t>
  </si>
  <si>
    <t>53-Б</t>
  </si>
  <si>
    <t>Вул. Титова - просп. Гагаріна - просп. Карла Маркса - вул. Сєрова - просп. Пушкіна - просп. Кірова - вул. Титова</t>
  </si>
  <si>
    <t>Ж/м Перемога ( пров. Добровольців) - просп. Героїв - вул. Космічна - вул. Космонавта Комарова – бульв. Слави - Запорізьке шосе - вул. Панікахи  - Євпаторійський шляхопровід  - вул. Героїв Сталінграда - вул. Бориса Кротова - вул. Новошкільна (ринок)</t>
  </si>
  <si>
    <t>Ж/м Сонячний - вул. Маршала Малиновського - Центральний міст - вул. Коцюбинського - вул. Глинки - вул. Харківська</t>
  </si>
  <si>
    <t>Вул. Косіора -  вул. Байкальська - просп. Газети “Правда” - Центральний міст - вул. Коцюбинського - вул. Ширшова (вул. Гопнер) - вул. Карла  Лібкнехта (вул. Артема) - вул. Чкалова - просп. Пушкіна - просп. Кірова - вул. Титова - вул. Макарова - вул. Криворізька - вул. Робоча (вул. Каверіна)</t>
  </si>
  <si>
    <t>Ж/м Клочко - вул. Байкальська - вул. Академіка Образцова - вул. Калинова - вул. Янтарна - вул. Каруни - Амурський міст - пл. Миколи Островського</t>
  </si>
  <si>
    <t>Пл. Петровського -просп. Карла Маркса - вул. Горького - вул. Набережна  В.І.Леніна - вул. Набережна Перемоги - вул. Космічна - Запорізьке шосе – Аеропорт</t>
  </si>
  <si>
    <t>Вул. Косіора - вул. Байкальська - просп. Газети "Правда" - Центральний міст - вул. Карла Лібкнехта (вул. Артема) - вул. Героїв Сталінграда - Євпаторійський шляхопровід -вул. Панікахи - ж/м Тополя-3</t>
  </si>
  <si>
    <t>Ж/м Клочко - вул. Байкальська - просп. Газети “Правда“ - Центральний міст -  вул. Набережна В.І.Леніна - вул. Набережна Перемоги - просп. Героїв – ж/м Перемога (пров. Добровольців)</t>
  </si>
  <si>
    <t>незакріплений</t>
  </si>
  <si>
    <t>Санаторій “Лісний” - вул. Моріса Тореза - вул. Робкорівська -вул. Передова - вул. Вітчизняна - вул. Грінченка - вул. Каруни -просп. Ворон-цова - Центральний міст - вул. Коцюбинського – пл. Дем'яна Бєдного</t>
  </si>
  <si>
    <t>Ж/м Лівобережний-2 (вул. Богомаза) -Донецьке шосе - вул. Березинська - вул. Калинова - просп. Газети “Правда” – вул. Коцюбинського - пл. Дем'яна Бєдного</t>
  </si>
  <si>
    <t>Ж/м Тополя-3 - вул. Панікахи - Євпаторійський шляхопровід - вул. Героїв Сталінграда - вул. Титова - просп. Кірова - просп. Пушкіна - вул. Шмідта  -  вул.  Курчатова  - вул. Павлова - вул. Набережна Заводська - ж/м Парус (пров. Парусний)</t>
  </si>
  <si>
    <t>Ж/м Сокіл - вул. Космонавта Комарова - вул. Космічна - вул. Набережна Перемоги - вул. Набережна В.І.Леніна - вул. Горького - просп. Карла Маркса - пл. Петровського</t>
  </si>
  <si>
    <t>Ж/м Придніпровський (вул. Кольська) - вул. 20-річчя Перемоги - вул. Гаванська -Усть-Самарський міст - вул. Маршала Малиновського - просп. Воронцова - Амурський міст – пл. Миколи Островського</t>
  </si>
  <si>
    <t>2-е відділення КСП "Дніпро" - вул. Передова - вул. Моторна - вул. Передова - вул. Каляєва - вул. Комінтерну - вул. Каруни - Амурський міст - пл. Миколи Островського</t>
  </si>
  <si>
    <t xml:space="preserve">Ж/м Тополя-3 - вул. Панікахи - Запорізьке шосе - вул. Героїв Сталінграда - просп. Ілліча - просп. Кірова - просп. Пушкіна - вул. Леваневського - вул. Курчатова </t>
  </si>
  <si>
    <t>75-А</t>
  </si>
  <si>
    <t>Вул. Дзеркальна (птахофабрика) - Криворізьке шосе - вул. Київська - просп. Петровського - просп. Калініна - просп. Пушкіна - пров. Калініна - вул. Курчатова - вул. Леваневського - просп. Пушкіна - вул. Робоча - вул. Криворізька - Криворізьке шосе - вул. Потічна - вул. Новошкільна - вул. Дзеркальна (птахофабрика)</t>
  </si>
  <si>
    <t>75-Б</t>
  </si>
  <si>
    <t>Вул. Дзеркальна (птахофабрика)  – вул. Новошкільна - вул. Потічна - Криворізьке шосе  – вул. Криворізька – вул. Робоча – пров. Калініна - вул. Курчатова - вул. Леваневського - просп. Калініна - просп. Петровського - вул. Київська - Криворізьке шосе - вул. Дзеркальна (птахофабрика)</t>
  </si>
  <si>
    <t>Ж/м Лівобережний-3 (просп. Миру) - вул. Щербини - вул. Березинська - вул. Героїв Громадянської війни - вул. Калинова - просп. Газети "Правда" - Центральний міст - вул. Коцюбинського - вул. Ширшова (вул. Гопнер) - вул. Карла Лібкнехта (вул. Артема) - вул. Героїв Сталінграда - вул. Вакуленчука (вул. Гавриленка) - просп. Кірова - вул. Титова - вул. Макарова - вул. Криворізька -вул. Робоча (ВО ПМЗ)</t>
  </si>
  <si>
    <t>Вул. Робоча - просп. Пушкіна - вул. Сєрова (вул. Короленка) -  просп. Карла Маркса - вул. Дзержинського - пл. Шевченка - вул.8 Березня - вул. Дмитра Донського - пров. Радянський</t>
  </si>
  <si>
    <t>ТОВ "Ваурус"</t>
  </si>
  <si>
    <t>ЮМЗ (центр.проходная-пл.Петровского)</t>
  </si>
  <si>
    <t>Вул. Мостова (Таромський кар'єр) - вул. Доблесна  - вул. Братів Трофімових – вул.  Комунарівська – вул. Набережна Заводська – вул. Панаса Мирного – просп. Свободи - вул. Кайдацький шлях - вул. Набережна Заводська -  вул. Горького - просп. Карла Маркса (вул. Ленінградська) - вул. Пастера</t>
  </si>
  <si>
    <t>ПП "Рудковський"</t>
  </si>
  <si>
    <t>Муниципальные автобусные маршруты общего пользования</t>
  </si>
  <si>
    <t>ВАТ "АТП - 32"</t>
  </si>
  <si>
    <t>Ж/м Лівобережний-3  (просп. Миру) - вул. Щербини - вул. Березинська - вул. Героїв Громадянської війни - вул. Янтарна - вул. Каруни - Амурський міст - вул. Привокзальна (вул. Пастера) - вул. Шмідта - просп. Пушкіна - вул. Чкалова - вул. Чернишевського (Нагорний ринок)</t>
  </si>
  <si>
    <t xml:space="preserve">Вул. Верхоянська - вул. Лоцманська - вул. Мільмана - просп. Героїв - вул. Космічна - Запорізьке шосе - просп. Гагаріна (ДІІТ)                                                                          </t>
  </si>
  <si>
    <t>2-е відділення КСП "Дніпро" - вул. Передова - вул. Моторна - вул. Гуртова - вул. Житомирська - вул. Гуртова - вул. Моторна -вул. Петрозаводська - вул. Грінченка - вул. Янтарна - вул. Каруни - Амурський міст - пл. Миколи Островського</t>
  </si>
  <si>
    <t>Дачі "Надія" - Санаторій "Лісний" - вул. Мохова - вул. Передова - вул. Каляєва - вул.Комінтерну - вул. Каруни - Амурський міст - пл. Миколи Островського</t>
  </si>
  <si>
    <t>Вул. Пастера - вул. Ленінградська - вул. Горького - вул. Шмідта - просп. Пушкіна - просп. Кірова - вул. Титова - вул. Робоча - просп. Пушкіна - вул. Леваневського - вул. Курчатова - просп. Карла Маркса - вул. Пастера</t>
  </si>
  <si>
    <t>Ж/м Придніпровський (вул. Кольська) – вул.Космонавта Волкова-вул.Гаванська-вул.20-річчя Перемоги-ж/м Придніпровський (вул. Кольська)</t>
  </si>
  <si>
    <t xml:space="preserve">Ж/м Фрунзенський-1 (вул. Шолохова) - Донецьке шосе - вул.Передова- вул.Вітчизняна- вул.Гринченка - вул.Каруни- пр.Воронцова- Центральний міст- вул.Коцюбинського(вул.Плеханова-вул.Миронова)-вул.Глинки </t>
  </si>
  <si>
    <t>Вул. Данили Нечая - вул. Бориса Кротова (БК "Шинник")</t>
  </si>
  <si>
    <t>Вул. Ближня (міська лікарня № 4) -  вул. Будьонного - вул. Маяковського - просп. Калініна - вул. Леваневського - вул. Курчатова - пл. Петровського</t>
  </si>
  <si>
    <t>87-А</t>
  </si>
  <si>
    <t xml:space="preserve">Вул.Героїв Сталінграда (парк Писаржевського) -вул. Титова - вул. Робоча - вул. Уральська - вул. Юрія Савченка - вул. Шмідта - просп. Пушкіна -  вул. Сєрова - просп. Карла Маркса - вул. Олеся Гончара - вул. Чернишевського - просп. Гагаріна - вул. Героїв Сталінграда ( парк Писаржевського) </t>
  </si>
  <si>
    <t>87-Б</t>
  </si>
  <si>
    <t>Вул. Героїв Сталінграда (парк Писаржевського) - просп. Гагаріна -  просп. Карла Маркса - вул. Шмідта - вул. Юрія Савченка - вул. Робоча - вул. Титова - вул. Героїв Сталінграда ( парк Писаржевського)</t>
  </si>
  <si>
    <t>Пл. Петровського - просп. Карла Маркса - вул. Шмідта - просп. Пушкіна - вул. Чернишев-ського - просп. Гагаріна - вул. Титова - вул. Криворізька - вул. Робоча - вул. Леваневського – вул. Курчатова - пл. Петровського</t>
  </si>
  <si>
    <t>Вул. Тельмана   - пров. Тельмана - вул. Червоноармійська - вул. Народна - вул. Академіка Іванова - Криворізьке шосе - вул. Київська - просп. Петровського - просп. Калініна - вул. Леваневського - вул. Курчатова -пл. Петровського</t>
  </si>
  <si>
    <t>Вул. Проїжджа - вул. Мукачівська - вул. Братів Трофімових - вул. Метробудівська - вул. Набережна Заводська - пл. Миколи Остров-ського - вул. Привокзальна (вул. Пастера) – просп. Карла Маркса - пл. Петровського</t>
  </si>
  <si>
    <t>Вул. Ближня ( міська лікарня № 4) – просп. Калініна - просп. Пушкіна - вул. Сєрова -просп. Карла  Маркса (вул. Чкалова) - вул. Короленка</t>
  </si>
  <si>
    <t xml:space="preserve">Вул. Косіора – вул. Калинова – вул. Героїв Громадянської війни – вул. Березинська – Донецьке шосе – Кайдацький міст – вул. Кайдацький шлях - просп. Свободи -  вул. Панаса Мирного -  вул. Набережна Заводська –ж/м Парус    (пров. Парусний)                                                           </t>
  </si>
  <si>
    <t>Вул. Криворізька ( ВО ПМЗ) - Криворізьке шосе - Краснопільське кладовище (факультатив)</t>
  </si>
  <si>
    <t>Пл. Дем'яна  Бєдного - вул. Коцюбинського - Центральний міст - вул. Маршала Малиновського - Самарський міст - вул. Червоногірська -  Ново-Ігренське кладовище (факультатив)</t>
  </si>
  <si>
    <t xml:space="preserve">Перелік маршрутів та планове завдання </t>
  </si>
  <si>
    <t>Ж/м Лівобережний-2 (магазин “Ясень”)    -  Донецьке шосе - вул. Богомаза - вул. Петрозаводська - вул. Грінченка - вул. Янтарна -вул. Каруни - Амурський міст - пл. Миколи Островського</t>
  </si>
  <si>
    <t>Ж/м Тополя-3 - вул. Панікахи - Євпаторійський шляхопровід - вул. Героїв Сталінграда - вул. Будівельників - вул. Макарова - вул. Криворізька - вул. Київська - просп. Петровського - просп. Калініна - вул. Маяковського - вул. Будьонного (міська лікарня № 4)</t>
  </si>
  <si>
    <t>Ж/м Тополя-3 - просп. Гагаріна (вул. Черни-шевського - вул. Олеся  Гончара) - просп. Карла Маркса - пл. Петровського</t>
  </si>
  <si>
    <t>Вул. Березинська - вул. Героїв Громадянської війни - вул. Калинова - просп. Газети “Правда” - Центральний міст - вул. Коцюбинського - вул. Ширшова (вул. Гопнер) - вул. Карла Лібкнехта (вул. Артема) - вул. Чкалова - просп. Пушкіна - просп. Кірова - вул. Титова - вул. Макарова - вул. Будівельників (ДМЗ)</t>
  </si>
  <si>
    <t>Ж/м  Перемога (пров. Добровольців) - просп. Героїв - вул. Набережна Перемоги - вул. 6-ї стрілецької дивізії - просп. Карла Маркса - вул. Пастера (вул. Привокзальна) - вул. Набережна  Заводська - ж/м Парус (пров. Парусний)</t>
  </si>
  <si>
    <t>104а</t>
  </si>
  <si>
    <t>Ж/м Перемога (бульв. Слави) - просп. Героїв - вул. Набережна Перемоги - вул. 6-ї стрілецької дивізії - просп. Карла Маркса (вул. Короленка)</t>
  </si>
  <si>
    <t>ПП Алекс плюс</t>
  </si>
  <si>
    <t>ТОВ Автосвіт</t>
  </si>
  <si>
    <t>ТОВ Технополіс</t>
  </si>
  <si>
    <t>ТОВ Ваурус</t>
  </si>
  <si>
    <t xml:space="preserve">незакріплений </t>
  </si>
  <si>
    <t xml:space="preserve">не закріплений </t>
  </si>
  <si>
    <t xml:space="preserve"> ТОВ Анкул </t>
  </si>
  <si>
    <t>Ж/м Клочко - вул. Янтарна - вул. Калинова - просп. Газети “Правда” - вул. Ширшова (вул. Гопнер) - вул. Шевченка - просп. Гагаріна – Запорізьке  шосе    -   вул.Панікахи  –    ж/м Тополя-3</t>
  </si>
  <si>
    <t xml:space="preserve"> по  міським  автобусним  маршрутам  загального  користування у м. Дніпропетровську  </t>
  </si>
  <si>
    <t>Ж/м Тополя-3 - вул. Панікахи - Євпаторійський шляхопровід - вул. Героїв Сталінграда - вул. Титова - вул. Макарова -вул. Криворізька - вул. Робоча - просп. Пушкіна - вул. Леваневського -вул. Курчатова - просп. Карла Маркса - вул. Пастера (вул. Привокзальна) - пл. Миколи Островського</t>
  </si>
  <si>
    <t>Ж/м Лівобережний-3 (просп. Миру) - вул. Щербини - вул. Березинська - вул. Героїв Громадянської війни - вул. Калинова - просп. Газети “Правда” -  Центральний міст - вул. Плеханова - вул. Набережна В.І.Леніна  - вул. Набережна Перемоги - вул. Космічна - Запорізьке шосе - вул. Панікахи - ж/м Тополя-3</t>
  </si>
  <si>
    <t>Ст. метро “Комунарівська” – вул. Братів Трофі-мових - вул. Ватутіна – вул. Комунарівська (вул. Лисенка)</t>
  </si>
  <si>
    <t>Ж/м Лівобережний-3 (просп. Миру) - вул. Щербини - вул. Березинська - вул. Героїв Громадянської війни - вул. Калинова - просп. Газети “Правда” -  Центральний міст - вул. Миронова - вул. Набережна В.І.Леніна - вул. Московська - вул. Плеханова</t>
  </si>
  <si>
    <t>Ж/м Парус (пров. Парусний) - вул. Набережна Заводська - вул. Пастера - пл. Миколи Островського - вул. Привокзальна - просп. Карла Маркса (вул. Павлова - вул. Курчатова) -пл. Петровського</t>
  </si>
  <si>
    <t>Ст. метро “Комунарівська” – вул. Братів Трофімових - вул. Мукачівська</t>
  </si>
  <si>
    <t>Ж/м Перемога -  просп. Героїв - вул. Космічна - Запорізьке шосе - вул. Героїв Сталінграда - вул. Титова - вул. Макарова - вул. Криворізька – вул.Робоча(ВО ПМЗ)</t>
  </si>
  <si>
    <t>Вул. Героїв Сталінграда (БК “Шинник”) - вул. Титова - просп. Кірова - просп. Пушкіна - вул. Шмідта ( Центральний ринок)</t>
  </si>
  <si>
    <t>Вул. Радгоспна  –  просп. Газети “Правда” - Центральний міст - вул. Коцюбинського - пл. Дем'яна Бєдного</t>
  </si>
  <si>
    <t>вул.Енергетична-вул.Макарова-вул.Будівельників-вул. Академіка Янгеля  - вул. Титова - просп. Кірова - просп. Пушкіна - вул. Шмідта -(Центральний ринок)</t>
  </si>
  <si>
    <t>Вул. Теплична  - просп. Газети “Правда” -  Центральний міст - вул. Ширшова - вул. Карла Лібкнехта - вул. Шевченка - вул. Олеся Гончара - вул. Чернишевського - (вул. Гопнер - просп. Карла Маркса - вул. Дзержинського -пров. Жовтневий - пл. Жовтнева) - просп. Гагаріна (Космічний майдан)</t>
  </si>
  <si>
    <t>Вул. Курчатова - вул. Леваневського - просп. Пушкіна - вул. Робоча - вул. Криворізька - вул. Макарова - вул. Титова - вул. Героїв Сталінграда (БК "Шинник")</t>
  </si>
  <si>
    <t xml:space="preserve"> ВАТ ДАТП 11201</t>
  </si>
  <si>
    <t xml:space="preserve"> ВАТ ДАТП 11203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</si>
</sst>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4"/>
      <name val="Arial Cyr"/>
      <family val="0"/>
    </font>
    <font>
      <b/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9"/>
      <name val="Arial Cyr"/>
      <family val="0"/>
    </font>
    <font>
      <b/>
      <u val="single"/>
      <sz val="18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8"/>
      <name val="Arial Cyr"/>
      <family val="0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" fontId="15" fillId="0" borderId="45" xfId="0" applyNumberFormat="1" applyFont="1" applyFill="1" applyBorder="1" applyAlignment="1">
      <alignment horizontal="center" vertical="center" textRotation="90" wrapText="1"/>
    </xf>
    <xf numFmtId="1" fontId="15" fillId="0" borderId="22" xfId="0" applyNumberFormat="1" applyFont="1" applyFill="1" applyBorder="1" applyAlignment="1">
      <alignment horizontal="center" vertical="center" textRotation="90" wrapText="1"/>
    </xf>
    <xf numFmtId="1" fontId="15" fillId="0" borderId="42" xfId="0" applyNumberFormat="1" applyFont="1" applyFill="1" applyBorder="1" applyAlignment="1">
      <alignment horizontal="center" vertical="center" textRotation="90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wrapText="1"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wrapText="1"/>
    </xf>
    <xf numFmtId="0" fontId="15" fillId="0" borderId="53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vertical="center" wrapText="1"/>
    </xf>
    <xf numFmtId="1" fontId="15" fillId="0" borderId="15" xfId="0" applyNumberFormat="1" applyFont="1" applyFill="1" applyBorder="1" applyAlignment="1">
      <alignment horizontal="center" vertical="center" textRotation="90" wrapText="1"/>
    </xf>
    <xf numFmtId="1" fontId="15" fillId="0" borderId="30" xfId="0" applyNumberFormat="1" applyFont="1" applyFill="1" applyBorder="1" applyAlignment="1">
      <alignment horizontal="center" vertical="center" textRotation="90" wrapText="1"/>
    </xf>
    <xf numFmtId="0" fontId="15" fillId="0" borderId="31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1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wrapText="1"/>
    </xf>
    <xf numFmtId="0" fontId="4" fillId="0" borderId="62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1" fillId="0" borderId="6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0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wrapText="1"/>
    </xf>
    <xf numFmtId="0" fontId="20" fillId="0" borderId="17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0" fillId="0" borderId="13" xfId="0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43" xfId="0" applyFont="1" applyFill="1" applyBorder="1" applyAlignment="1">
      <alignment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Alignment="1">
      <alignment wrapText="1"/>
    </xf>
    <xf numFmtId="0" fontId="26" fillId="0" borderId="16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" fontId="31" fillId="0" borderId="28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1" fontId="31" fillId="0" borderId="48" xfId="0" applyNumberFormat="1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1" fontId="31" fillId="0" borderId="56" xfId="0" applyNumberFormat="1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49" fontId="36" fillId="0" borderId="74" xfId="0" applyNumberFormat="1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1" fontId="31" fillId="0" borderId="40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" fontId="31" fillId="0" borderId="66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1" fontId="31" fillId="0" borderId="5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1" fontId="31" fillId="0" borderId="36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1" fontId="31" fillId="0" borderId="69" xfId="0" applyNumberFormat="1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 wrapText="1"/>
    </xf>
    <xf numFmtId="49" fontId="32" fillId="0" borderId="7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" fontId="31" fillId="0" borderId="0" xfId="0" applyNumberFormat="1" applyFont="1" applyFill="1" applyAlignment="1">
      <alignment horizontal="center" vertical="center" wrapText="1"/>
    </xf>
    <xf numFmtId="49" fontId="32" fillId="0" borderId="63" xfId="0" applyNumberFormat="1" applyFont="1" applyFill="1" applyBorder="1" applyAlignment="1">
      <alignment horizontal="center" vertical="center" wrapText="1"/>
    </xf>
    <xf numFmtId="1" fontId="31" fillId="0" borderId="64" xfId="0" applyNumberFormat="1" applyFont="1" applyFill="1" applyBorder="1" applyAlignment="1">
      <alignment horizontal="center" vertical="center" wrapText="1"/>
    </xf>
    <xf numFmtId="1" fontId="31" fillId="0" borderId="8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1" fontId="31" fillId="2" borderId="5" xfId="0" applyNumberFormat="1" applyFont="1" applyFill="1" applyBorder="1" applyAlignment="1">
      <alignment horizontal="center" vertical="center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1" fontId="31" fillId="0" borderId="30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1" fontId="31" fillId="0" borderId="45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" fontId="31" fillId="0" borderId="29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" fontId="37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1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wrapText="1"/>
    </xf>
    <xf numFmtId="0" fontId="4" fillId="0" borderId="78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3"/>
  <sheetViews>
    <sheetView tabSelected="1" zoomScale="75" zoomScaleNormal="75" zoomScaleSheetLayoutView="75" workbookViewId="0" topLeftCell="A5">
      <selection activeCell="U16" sqref="U16"/>
    </sheetView>
  </sheetViews>
  <sheetFormatPr defaultColWidth="9.00390625" defaultRowHeight="12.75"/>
  <cols>
    <col min="1" max="1" width="4.625" style="162" customWidth="1"/>
    <col min="2" max="2" width="8.625" style="163" bestFit="1" customWidth="1"/>
    <col min="3" max="3" width="93.25390625" style="162" customWidth="1"/>
    <col min="4" max="4" width="11.00390625" style="164" bestFit="1" customWidth="1"/>
    <col min="5" max="5" width="9.25390625" style="163" customWidth="1"/>
    <col min="6" max="6" width="10.75390625" style="163" customWidth="1"/>
    <col min="7" max="7" width="8.25390625" style="163" customWidth="1"/>
    <col min="8" max="8" width="7.75390625" style="163" customWidth="1"/>
    <col min="9" max="9" width="8.25390625" style="163" customWidth="1"/>
    <col min="10" max="10" width="5.25390625" style="163" hidden="1" customWidth="1"/>
    <col min="11" max="11" width="6.125" style="163" hidden="1" customWidth="1"/>
    <col min="12" max="12" width="11.375" style="163" hidden="1" customWidth="1"/>
    <col min="13" max="13" width="25.875" style="165" hidden="1" customWidth="1"/>
    <col min="14" max="14" width="5.875" style="163" hidden="1" customWidth="1"/>
    <col min="15" max="16" width="5.25390625" style="121" customWidth="1"/>
    <col min="17" max="17" width="9.125" style="120" customWidth="1"/>
    <col min="18" max="25" width="9.125" style="121" customWidth="1"/>
    <col min="26" max="28" width="68.00390625" style="121" customWidth="1"/>
    <col min="29" max="16384" width="9.125" style="121" customWidth="1"/>
  </cols>
  <sheetData>
    <row r="1" spans="4:17" s="163" customFormat="1" ht="18" hidden="1">
      <c r="D1" s="164"/>
      <c r="M1" s="445"/>
      <c r="Q1" s="164"/>
    </row>
    <row r="2" spans="4:17" s="163" customFormat="1" ht="18" hidden="1">
      <c r="D2" s="164"/>
      <c r="F2" s="484"/>
      <c r="G2" s="484"/>
      <c r="H2" s="484"/>
      <c r="I2" s="484"/>
      <c r="J2" s="484"/>
      <c r="K2" s="484"/>
      <c r="L2" s="484"/>
      <c r="M2" s="445"/>
      <c r="Q2" s="164"/>
    </row>
    <row r="3" spans="4:17" s="163" customFormat="1" ht="18" hidden="1">
      <c r="D3" s="164"/>
      <c r="F3" s="484"/>
      <c r="G3" s="484"/>
      <c r="H3" s="484"/>
      <c r="I3" s="484"/>
      <c r="J3" s="484"/>
      <c r="K3" s="484"/>
      <c r="L3" s="484"/>
      <c r="M3" s="445"/>
      <c r="Q3" s="164"/>
    </row>
    <row r="4" spans="1:16" s="163" customFormat="1" ht="15" customHeight="1">
      <c r="A4" s="484" t="s">
        <v>295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P4" s="164"/>
    </row>
    <row r="5" spans="1:16" s="163" customFormat="1" ht="36.75" customHeight="1" thickBot="1">
      <c r="A5" s="484" t="s">
        <v>311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P5" s="164"/>
    </row>
    <row r="6" spans="2:17" s="163" customFormat="1" ht="9" customHeight="1" hidden="1" thickBot="1"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45"/>
      <c r="Q6" s="164"/>
    </row>
    <row r="7" spans="2:17" s="163" customFormat="1" ht="5.25" customHeight="1" hidden="1" thickBot="1"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45"/>
      <c r="Q7" s="164"/>
    </row>
    <row r="8" spans="2:17" s="163" customFormat="1" ht="18.75" hidden="1" thickBot="1">
      <c r="B8" s="486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150"/>
      <c r="P8" s="150"/>
      <c r="Q8" s="164"/>
    </row>
    <row r="9" spans="1:17" s="163" customFormat="1" ht="40.5" customHeight="1" thickBot="1">
      <c r="A9" s="511" t="s">
        <v>72</v>
      </c>
      <c r="B9" s="519" t="s">
        <v>171</v>
      </c>
      <c r="C9" s="488" t="s">
        <v>172</v>
      </c>
      <c r="D9" s="515" t="s">
        <v>37</v>
      </c>
      <c r="E9" s="489"/>
      <c r="F9" s="490"/>
      <c r="G9" s="515" t="s">
        <v>212</v>
      </c>
      <c r="H9" s="489"/>
      <c r="I9" s="489"/>
      <c r="J9" s="489"/>
      <c r="K9" s="489"/>
      <c r="L9" s="490"/>
      <c r="M9" s="511" t="s">
        <v>109</v>
      </c>
      <c r="N9" s="511" t="s">
        <v>117</v>
      </c>
      <c r="O9" s="150"/>
      <c r="P9" s="150"/>
      <c r="Q9" s="164"/>
    </row>
    <row r="10" spans="1:17" s="163" customFormat="1" ht="18.75" thickBot="1">
      <c r="A10" s="512"/>
      <c r="B10" s="520"/>
      <c r="C10" s="523"/>
      <c r="D10" s="515"/>
      <c r="E10" s="489"/>
      <c r="F10" s="490"/>
      <c r="G10" s="515" t="s">
        <v>19</v>
      </c>
      <c r="H10" s="489"/>
      <c r="I10" s="490"/>
      <c r="J10" s="515" t="s">
        <v>51</v>
      </c>
      <c r="K10" s="489"/>
      <c r="L10" s="490"/>
      <c r="M10" s="512"/>
      <c r="N10" s="512"/>
      <c r="O10" s="150"/>
      <c r="P10" s="150"/>
      <c r="Q10" s="164"/>
    </row>
    <row r="11" spans="1:17" s="163" customFormat="1" ht="42.75" customHeight="1" thickBot="1">
      <c r="A11" s="512"/>
      <c r="B11" s="520"/>
      <c r="C11" s="523"/>
      <c r="D11" s="515" t="s">
        <v>38</v>
      </c>
      <c r="E11" s="516"/>
      <c r="F11" s="167" t="s">
        <v>169</v>
      </c>
      <c r="G11" s="515" t="s">
        <v>173</v>
      </c>
      <c r="H11" s="516"/>
      <c r="I11" s="167" t="s">
        <v>169</v>
      </c>
      <c r="J11" s="515" t="s">
        <v>173</v>
      </c>
      <c r="K11" s="516"/>
      <c r="L11" s="167" t="s">
        <v>169</v>
      </c>
      <c r="M11" s="512"/>
      <c r="N11" s="512"/>
      <c r="O11" s="150"/>
      <c r="P11" s="150"/>
      <c r="Q11" s="164"/>
    </row>
    <row r="12" spans="1:26" s="163" customFormat="1" ht="29.25" customHeight="1" thickBot="1">
      <c r="A12" s="513"/>
      <c r="B12" s="521"/>
      <c r="C12" s="524"/>
      <c r="D12" s="159" t="s">
        <v>39</v>
      </c>
      <c r="E12" s="168" t="s">
        <v>175</v>
      </c>
      <c r="F12" s="166" t="s">
        <v>176</v>
      </c>
      <c r="G12" s="158" t="s">
        <v>174</v>
      </c>
      <c r="H12" s="168" t="s">
        <v>175</v>
      </c>
      <c r="I12" s="169" t="s">
        <v>176</v>
      </c>
      <c r="J12" s="158" t="s">
        <v>174</v>
      </c>
      <c r="K12" s="168" t="s">
        <v>175</v>
      </c>
      <c r="L12" s="169" t="s">
        <v>176</v>
      </c>
      <c r="M12" s="513"/>
      <c r="N12" s="513"/>
      <c r="O12" s="150"/>
      <c r="P12" s="150"/>
      <c r="Q12" s="164"/>
      <c r="Z12" s="446"/>
    </row>
    <row r="13" spans="1:26" s="163" customFormat="1" ht="45.75" customHeight="1" thickBot="1">
      <c r="A13" s="238"/>
      <c r="B13" s="238"/>
      <c r="C13" s="263" t="s">
        <v>273</v>
      </c>
      <c r="D13" s="239"/>
      <c r="E13" s="238"/>
      <c r="F13" s="238"/>
      <c r="G13" s="238"/>
      <c r="H13" s="238"/>
      <c r="I13" s="238"/>
      <c r="J13" s="238"/>
      <c r="K13" s="238"/>
      <c r="L13" s="240"/>
      <c r="M13" s="238"/>
      <c r="N13" s="238"/>
      <c r="O13" s="150"/>
      <c r="P13" s="150"/>
      <c r="Q13" s="164"/>
      <c r="Z13" s="446"/>
    </row>
    <row r="14" spans="1:17" s="449" customFormat="1" ht="96.75" customHeight="1">
      <c r="A14" s="331">
        <v>1</v>
      </c>
      <c r="B14" s="312">
        <v>4</v>
      </c>
      <c r="C14" s="447" t="s">
        <v>76</v>
      </c>
      <c r="D14" s="313">
        <v>10</v>
      </c>
      <c r="E14" s="314" t="s">
        <v>177</v>
      </c>
      <c r="F14" s="315"/>
      <c r="G14" s="313">
        <v>6</v>
      </c>
      <c r="H14" s="314"/>
      <c r="I14" s="315"/>
      <c r="J14" s="313"/>
      <c r="K14" s="314"/>
      <c r="L14" s="315">
        <v>14</v>
      </c>
      <c r="M14" s="316" t="s">
        <v>229</v>
      </c>
      <c r="N14" s="276">
        <v>10</v>
      </c>
      <c r="O14" s="317"/>
      <c r="P14" s="317"/>
      <c r="Q14" s="448"/>
    </row>
    <row r="15" spans="1:17" s="453" customFormat="1" ht="72.75" customHeight="1">
      <c r="A15" s="450">
        <v>2</v>
      </c>
      <c r="B15" s="318">
        <v>8</v>
      </c>
      <c r="C15" s="451" t="s">
        <v>23</v>
      </c>
      <c r="D15" s="266">
        <v>8</v>
      </c>
      <c r="E15" s="319"/>
      <c r="F15" s="320"/>
      <c r="G15" s="266">
        <v>4</v>
      </c>
      <c r="H15" s="319"/>
      <c r="I15" s="321"/>
      <c r="J15" s="322"/>
      <c r="K15" s="323"/>
      <c r="L15" s="321"/>
      <c r="M15" s="324" t="s">
        <v>229</v>
      </c>
      <c r="N15" s="325"/>
      <c r="O15" s="326"/>
      <c r="P15" s="326"/>
      <c r="Q15" s="452"/>
    </row>
    <row r="16" spans="1:17" s="453" customFormat="1" ht="59.25" customHeight="1">
      <c r="A16" s="454">
        <v>3</v>
      </c>
      <c r="B16" s="327">
        <v>12</v>
      </c>
      <c r="C16" s="451" t="s">
        <v>24</v>
      </c>
      <c r="D16" s="313">
        <v>10</v>
      </c>
      <c r="E16" s="314"/>
      <c r="F16" s="315"/>
      <c r="G16" s="313">
        <v>5</v>
      </c>
      <c r="H16" s="314"/>
      <c r="I16" s="328"/>
      <c r="J16" s="329"/>
      <c r="K16" s="330"/>
      <c r="L16" s="328"/>
      <c r="M16" s="316" t="s">
        <v>229</v>
      </c>
      <c r="N16" s="331"/>
      <c r="O16" s="326"/>
      <c r="P16" s="326"/>
      <c r="Q16" s="452"/>
    </row>
    <row r="17" spans="1:17" s="453" customFormat="1" ht="61.5" customHeight="1">
      <c r="A17" s="454">
        <v>4</v>
      </c>
      <c r="B17" s="327">
        <v>37</v>
      </c>
      <c r="C17" s="451" t="s">
        <v>26</v>
      </c>
      <c r="D17" s="313">
        <v>10</v>
      </c>
      <c r="E17" s="314"/>
      <c r="F17" s="315"/>
      <c r="G17" s="332">
        <v>5</v>
      </c>
      <c r="H17" s="314"/>
      <c r="I17" s="333"/>
      <c r="J17" s="334"/>
      <c r="K17" s="330"/>
      <c r="L17" s="333"/>
      <c r="M17" s="335" t="s">
        <v>229</v>
      </c>
      <c r="N17" s="336"/>
      <c r="O17" s="326"/>
      <c r="P17" s="326"/>
      <c r="Q17" s="452"/>
    </row>
    <row r="18" spans="1:17" s="453" customFormat="1" ht="52.5" customHeight="1">
      <c r="A18" s="331">
        <v>5</v>
      </c>
      <c r="B18" s="327">
        <v>20</v>
      </c>
      <c r="C18" s="451" t="s">
        <v>25</v>
      </c>
      <c r="D18" s="313">
        <v>6</v>
      </c>
      <c r="E18" s="314"/>
      <c r="F18" s="337"/>
      <c r="G18" s="337">
        <v>3</v>
      </c>
      <c r="H18" s="314"/>
      <c r="I18" s="327"/>
      <c r="J18" s="334"/>
      <c r="K18" s="330"/>
      <c r="L18" s="333"/>
      <c r="M18" s="335"/>
      <c r="N18" s="336"/>
      <c r="O18" s="326"/>
      <c r="P18" s="326"/>
      <c r="Q18" s="452"/>
    </row>
    <row r="19" spans="1:17" s="449" customFormat="1" ht="86.25" customHeight="1">
      <c r="A19" s="450">
        <v>6</v>
      </c>
      <c r="B19" s="327">
        <v>28</v>
      </c>
      <c r="C19" s="447" t="s">
        <v>192</v>
      </c>
      <c r="D19" s="313">
        <v>10</v>
      </c>
      <c r="E19" s="314" t="s">
        <v>177</v>
      </c>
      <c r="F19" s="337"/>
      <c r="G19" s="313">
        <v>6</v>
      </c>
      <c r="H19" s="314"/>
      <c r="I19" s="315"/>
      <c r="J19" s="313"/>
      <c r="K19" s="314"/>
      <c r="L19" s="315">
        <v>10</v>
      </c>
      <c r="M19" s="316" t="s">
        <v>229</v>
      </c>
      <c r="N19" s="276">
        <v>7</v>
      </c>
      <c r="O19" s="317"/>
      <c r="P19" s="317"/>
      <c r="Q19" s="448"/>
    </row>
    <row r="20" spans="1:17" s="449" customFormat="1" ht="91.5" customHeight="1">
      <c r="A20" s="454">
        <v>7</v>
      </c>
      <c r="B20" s="312">
        <v>33</v>
      </c>
      <c r="C20" s="447" t="s">
        <v>111</v>
      </c>
      <c r="D20" s="313">
        <v>10</v>
      </c>
      <c r="E20" s="314"/>
      <c r="F20" s="337" t="s">
        <v>177</v>
      </c>
      <c r="G20" s="313">
        <v>6</v>
      </c>
      <c r="H20" s="314"/>
      <c r="I20" s="315"/>
      <c r="J20" s="313"/>
      <c r="K20" s="314">
        <v>6</v>
      </c>
      <c r="L20" s="315"/>
      <c r="M20" s="316" t="s">
        <v>229</v>
      </c>
      <c r="N20" s="276">
        <v>10</v>
      </c>
      <c r="O20" s="317"/>
      <c r="P20" s="317"/>
      <c r="Q20" s="448"/>
    </row>
    <row r="21" spans="1:17" s="449" customFormat="1" ht="99.75" customHeight="1">
      <c r="A21" s="454">
        <v>8</v>
      </c>
      <c r="B21" s="312">
        <v>36</v>
      </c>
      <c r="C21" s="447" t="s">
        <v>213</v>
      </c>
      <c r="D21" s="313">
        <v>6</v>
      </c>
      <c r="E21" s="314" t="s">
        <v>177</v>
      </c>
      <c r="F21" s="337"/>
      <c r="G21" s="313">
        <v>3</v>
      </c>
      <c r="H21" s="314"/>
      <c r="I21" s="315"/>
      <c r="J21" s="313"/>
      <c r="K21" s="314"/>
      <c r="L21" s="315">
        <v>10</v>
      </c>
      <c r="M21" s="284" t="s">
        <v>205</v>
      </c>
      <c r="N21" s="276">
        <v>10</v>
      </c>
      <c r="O21" s="317"/>
      <c r="P21" s="317"/>
      <c r="Q21" s="448"/>
    </row>
    <row r="22" spans="1:17" s="449" customFormat="1" ht="108.75" customHeight="1" thickBot="1">
      <c r="A22" s="331">
        <v>9</v>
      </c>
      <c r="B22" s="338">
        <v>38</v>
      </c>
      <c r="C22" s="455" t="s">
        <v>77</v>
      </c>
      <c r="D22" s="339">
        <v>14</v>
      </c>
      <c r="E22" s="340" t="s">
        <v>177</v>
      </c>
      <c r="F22" s="341"/>
      <c r="G22" s="339">
        <v>8</v>
      </c>
      <c r="H22" s="340"/>
      <c r="I22" s="342"/>
      <c r="J22" s="339">
        <v>7</v>
      </c>
      <c r="K22" s="340"/>
      <c r="L22" s="342">
        <v>3</v>
      </c>
      <c r="M22" s="343" t="s">
        <v>205</v>
      </c>
      <c r="N22" s="344">
        <v>5</v>
      </c>
      <c r="O22" s="317"/>
      <c r="P22" s="317"/>
      <c r="Q22" s="448"/>
    </row>
    <row r="23" spans="1:17" s="449" customFormat="1" ht="86.25" customHeight="1">
      <c r="A23" s="450">
        <v>10</v>
      </c>
      <c r="B23" s="312">
        <v>41</v>
      </c>
      <c r="C23" s="447" t="s">
        <v>219</v>
      </c>
      <c r="D23" s="313">
        <v>8</v>
      </c>
      <c r="E23" s="314" t="s">
        <v>177</v>
      </c>
      <c r="F23" s="315"/>
      <c r="G23" s="332">
        <v>4</v>
      </c>
      <c r="H23" s="314"/>
      <c r="I23" s="345"/>
      <c r="J23" s="332"/>
      <c r="K23" s="314"/>
      <c r="L23" s="345">
        <v>7</v>
      </c>
      <c r="M23" s="316" t="s">
        <v>229</v>
      </c>
      <c r="N23" s="276">
        <v>10</v>
      </c>
      <c r="O23" s="317"/>
      <c r="P23" s="317"/>
      <c r="Q23" s="448"/>
    </row>
    <row r="24" spans="1:17" s="449" customFormat="1" ht="86.25" customHeight="1">
      <c r="A24" s="454">
        <v>11</v>
      </c>
      <c r="B24" s="312">
        <v>43</v>
      </c>
      <c r="C24" s="447" t="s">
        <v>16</v>
      </c>
      <c r="D24" s="313">
        <v>10</v>
      </c>
      <c r="E24" s="314" t="s">
        <v>177</v>
      </c>
      <c r="F24" s="337"/>
      <c r="G24" s="313">
        <v>4</v>
      </c>
      <c r="H24" s="314"/>
      <c r="I24" s="315"/>
      <c r="J24" s="313"/>
      <c r="K24" s="314"/>
      <c r="L24" s="315">
        <v>20</v>
      </c>
      <c r="M24" s="275" t="s">
        <v>205</v>
      </c>
      <c r="N24" s="285">
        <v>13</v>
      </c>
      <c r="O24" s="317"/>
      <c r="P24" s="317"/>
      <c r="Q24" s="448"/>
    </row>
    <row r="25" spans="1:17" s="449" customFormat="1" ht="86.25" customHeight="1">
      <c r="A25" s="454">
        <v>12</v>
      </c>
      <c r="B25" s="312">
        <v>44</v>
      </c>
      <c r="C25" s="447" t="s">
        <v>240</v>
      </c>
      <c r="D25" s="313">
        <v>10</v>
      </c>
      <c r="E25" s="314"/>
      <c r="F25" s="337"/>
      <c r="G25" s="313">
        <v>4</v>
      </c>
      <c r="H25" s="314"/>
      <c r="I25" s="315"/>
      <c r="J25" s="313"/>
      <c r="K25" s="314">
        <v>3</v>
      </c>
      <c r="L25" s="315">
        <v>1</v>
      </c>
      <c r="M25" s="316" t="s">
        <v>229</v>
      </c>
      <c r="N25" s="276">
        <v>1</v>
      </c>
      <c r="O25" s="317"/>
      <c r="P25" s="317"/>
      <c r="Q25" s="448"/>
    </row>
    <row r="26" spans="1:17" s="449" customFormat="1" ht="86.25" customHeight="1">
      <c r="A26" s="331">
        <v>13</v>
      </c>
      <c r="B26" s="312">
        <v>47</v>
      </c>
      <c r="C26" s="447" t="s">
        <v>230</v>
      </c>
      <c r="D26" s="313">
        <v>14</v>
      </c>
      <c r="E26" s="314" t="s">
        <v>177</v>
      </c>
      <c r="F26" s="337"/>
      <c r="G26" s="313">
        <v>8</v>
      </c>
      <c r="H26" s="314"/>
      <c r="I26" s="315"/>
      <c r="J26" s="313"/>
      <c r="K26" s="314"/>
      <c r="L26" s="315">
        <v>8</v>
      </c>
      <c r="M26" s="284" t="s">
        <v>206</v>
      </c>
      <c r="N26" s="276">
        <v>19</v>
      </c>
      <c r="O26" s="317"/>
      <c r="P26" s="317"/>
      <c r="Q26" s="448"/>
    </row>
    <row r="27" spans="1:17" s="449" customFormat="1" ht="86.25" customHeight="1">
      <c r="A27" s="450">
        <v>14</v>
      </c>
      <c r="B27" s="312">
        <v>48</v>
      </c>
      <c r="C27" s="447" t="s">
        <v>226</v>
      </c>
      <c r="D27" s="313">
        <v>8</v>
      </c>
      <c r="E27" s="314" t="s">
        <v>177</v>
      </c>
      <c r="F27" s="337"/>
      <c r="G27" s="313">
        <v>4</v>
      </c>
      <c r="H27" s="314"/>
      <c r="I27" s="315"/>
      <c r="J27" s="313"/>
      <c r="K27" s="314"/>
      <c r="L27" s="315">
        <v>7</v>
      </c>
      <c r="M27" s="316" t="s">
        <v>229</v>
      </c>
      <c r="N27" s="276">
        <v>10</v>
      </c>
      <c r="O27" s="317"/>
      <c r="P27" s="317"/>
      <c r="Q27" s="448"/>
    </row>
    <row r="28" spans="1:17" s="449" customFormat="1" ht="86.25" customHeight="1">
      <c r="A28" s="454">
        <v>15</v>
      </c>
      <c r="B28" s="312">
        <v>51</v>
      </c>
      <c r="C28" s="447" t="s">
        <v>241</v>
      </c>
      <c r="D28" s="313">
        <v>5</v>
      </c>
      <c r="E28" s="314"/>
      <c r="F28" s="337"/>
      <c r="G28" s="313">
        <v>3</v>
      </c>
      <c r="H28" s="314"/>
      <c r="I28" s="315"/>
      <c r="J28" s="313"/>
      <c r="K28" s="314"/>
      <c r="L28" s="315">
        <v>17</v>
      </c>
      <c r="M28" s="316" t="s">
        <v>229</v>
      </c>
      <c r="N28" s="276">
        <v>5</v>
      </c>
      <c r="O28" s="317"/>
      <c r="P28" s="317"/>
      <c r="Q28" s="448"/>
    </row>
    <row r="29" spans="1:17" s="449" customFormat="1" ht="86.25" customHeight="1" thickBot="1">
      <c r="A29" s="454">
        <v>16</v>
      </c>
      <c r="B29" s="338">
        <v>56</v>
      </c>
      <c r="C29" s="455" t="s">
        <v>249</v>
      </c>
      <c r="D29" s="339">
        <v>6</v>
      </c>
      <c r="E29" s="340" t="s">
        <v>177</v>
      </c>
      <c r="F29" s="341"/>
      <c r="G29" s="339">
        <v>4</v>
      </c>
      <c r="H29" s="340"/>
      <c r="I29" s="342"/>
      <c r="J29" s="339"/>
      <c r="K29" s="340"/>
      <c r="L29" s="342">
        <v>6</v>
      </c>
      <c r="M29" s="346" t="s">
        <v>236</v>
      </c>
      <c r="N29" s="344">
        <v>13</v>
      </c>
      <c r="O29" s="317"/>
      <c r="P29" s="317"/>
      <c r="Q29" s="448"/>
    </row>
    <row r="30" spans="1:17" s="449" customFormat="1" ht="86.25" customHeight="1">
      <c r="A30" s="331">
        <v>17</v>
      </c>
      <c r="B30" s="347">
        <v>73</v>
      </c>
      <c r="C30" s="456" t="s">
        <v>228</v>
      </c>
      <c r="D30" s="348">
        <v>10</v>
      </c>
      <c r="E30" s="349"/>
      <c r="F30" s="350"/>
      <c r="G30" s="348">
        <v>6</v>
      </c>
      <c r="H30" s="349"/>
      <c r="I30" s="351"/>
      <c r="J30" s="348"/>
      <c r="K30" s="349"/>
      <c r="L30" s="351">
        <v>20</v>
      </c>
      <c r="M30" s="335" t="s">
        <v>229</v>
      </c>
      <c r="N30" s="285">
        <v>11</v>
      </c>
      <c r="O30" s="317"/>
      <c r="P30" s="317"/>
      <c r="Q30" s="448"/>
    </row>
    <row r="31" spans="1:17" s="449" customFormat="1" ht="86.25" customHeight="1">
      <c r="A31" s="450">
        <v>18</v>
      </c>
      <c r="B31" s="312">
        <v>86</v>
      </c>
      <c r="C31" s="447" t="s">
        <v>283</v>
      </c>
      <c r="D31" s="313">
        <v>8</v>
      </c>
      <c r="E31" s="314" t="s">
        <v>177</v>
      </c>
      <c r="F31" s="337"/>
      <c r="G31" s="313">
        <v>4</v>
      </c>
      <c r="H31" s="314"/>
      <c r="I31" s="315"/>
      <c r="J31" s="313"/>
      <c r="K31" s="314"/>
      <c r="L31" s="315">
        <v>10</v>
      </c>
      <c r="M31" s="316" t="s">
        <v>229</v>
      </c>
      <c r="N31" s="276">
        <v>1</v>
      </c>
      <c r="O31" s="317"/>
      <c r="P31" s="317"/>
      <c r="Q31" s="448"/>
    </row>
    <row r="32" spans="1:17" s="449" customFormat="1" ht="86.25" customHeight="1">
      <c r="A32" s="454">
        <v>19</v>
      </c>
      <c r="B32" s="312">
        <v>88</v>
      </c>
      <c r="C32" s="447" t="s">
        <v>234</v>
      </c>
      <c r="D32" s="313">
        <v>10</v>
      </c>
      <c r="E32" s="314"/>
      <c r="F32" s="337"/>
      <c r="G32" s="313">
        <v>8</v>
      </c>
      <c r="H32" s="314"/>
      <c r="I32" s="315"/>
      <c r="J32" s="313"/>
      <c r="K32" s="314"/>
      <c r="L32" s="315">
        <v>17</v>
      </c>
      <c r="M32" s="316" t="s">
        <v>235</v>
      </c>
      <c r="N32" s="276">
        <v>9</v>
      </c>
      <c r="O32" s="317"/>
      <c r="P32" s="317"/>
      <c r="Q32" s="448"/>
    </row>
    <row r="33" spans="1:17" s="449" customFormat="1" ht="86.25" customHeight="1">
      <c r="A33" s="454">
        <v>20</v>
      </c>
      <c r="B33" s="312">
        <v>91</v>
      </c>
      <c r="C33" s="447" t="s">
        <v>21</v>
      </c>
      <c r="D33" s="313">
        <v>12</v>
      </c>
      <c r="E33" s="314" t="s">
        <v>177</v>
      </c>
      <c r="F33" s="337"/>
      <c r="G33" s="313">
        <v>6</v>
      </c>
      <c r="H33" s="314"/>
      <c r="I33" s="315"/>
      <c r="J33" s="313"/>
      <c r="K33" s="314"/>
      <c r="L33" s="315">
        <v>15</v>
      </c>
      <c r="M33" s="316" t="s">
        <v>229</v>
      </c>
      <c r="N33" s="276">
        <v>11</v>
      </c>
      <c r="O33" s="317"/>
      <c r="P33" s="317"/>
      <c r="Q33" s="448"/>
    </row>
    <row r="34" spans="1:17" s="449" customFormat="1" ht="86.25" customHeight="1">
      <c r="A34" s="331">
        <v>21</v>
      </c>
      <c r="B34" s="347">
        <v>95</v>
      </c>
      <c r="C34" s="456" t="s">
        <v>207</v>
      </c>
      <c r="D34" s="348">
        <v>10</v>
      </c>
      <c r="E34" s="349"/>
      <c r="F34" s="350" t="s">
        <v>177</v>
      </c>
      <c r="G34" s="313">
        <v>6</v>
      </c>
      <c r="H34" s="314"/>
      <c r="I34" s="315"/>
      <c r="J34" s="348"/>
      <c r="K34" s="349">
        <v>20</v>
      </c>
      <c r="L34" s="351"/>
      <c r="M34" s="335" t="s">
        <v>235</v>
      </c>
      <c r="N34" s="285">
        <v>21</v>
      </c>
      <c r="O34" s="317"/>
      <c r="P34" s="448"/>
      <c r="Q34" s="448"/>
    </row>
    <row r="35" spans="1:17" s="449" customFormat="1" ht="86.25" customHeight="1">
      <c r="A35" s="450">
        <v>22</v>
      </c>
      <c r="B35" s="504">
        <v>121</v>
      </c>
      <c r="C35" s="506" t="s">
        <v>18</v>
      </c>
      <c r="D35" s="348"/>
      <c r="E35" s="349"/>
      <c r="F35" s="350"/>
      <c r="G35" s="313"/>
      <c r="H35" s="314"/>
      <c r="I35" s="315"/>
      <c r="J35" s="348"/>
      <c r="K35" s="349"/>
      <c r="L35" s="351"/>
      <c r="M35" s="335"/>
      <c r="N35" s="285"/>
      <c r="O35" s="317"/>
      <c r="P35" s="448"/>
      <c r="Q35" s="448"/>
    </row>
    <row r="36" spans="1:17" s="449" customFormat="1" ht="86.25" customHeight="1">
      <c r="A36" s="331">
        <v>22</v>
      </c>
      <c r="B36" s="505"/>
      <c r="C36" s="507"/>
      <c r="D36" s="313">
        <v>6</v>
      </c>
      <c r="E36" s="314" t="s">
        <v>177</v>
      </c>
      <c r="F36" s="337"/>
      <c r="G36" s="313">
        <v>3</v>
      </c>
      <c r="H36" s="314"/>
      <c r="I36" s="315"/>
      <c r="J36" s="313"/>
      <c r="K36" s="314"/>
      <c r="L36" s="315">
        <v>8</v>
      </c>
      <c r="M36" s="335" t="s">
        <v>229</v>
      </c>
      <c r="N36" s="285">
        <v>10</v>
      </c>
      <c r="O36" s="317"/>
      <c r="P36" s="317"/>
      <c r="Q36" s="448"/>
    </row>
    <row r="37" spans="1:17" s="449" customFormat="1" ht="90" customHeight="1" thickBot="1">
      <c r="A37" s="331">
        <v>23</v>
      </c>
      <c r="B37" s="312">
        <v>129</v>
      </c>
      <c r="C37" s="447" t="s">
        <v>20</v>
      </c>
      <c r="D37" s="313">
        <v>6</v>
      </c>
      <c r="E37" s="314" t="s">
        <v>177</v>
      </c>
      <c r="F37" s="337"/>
      <c r="G37" s="313">
        <v>3</v>
      </c>
      <c r="H37" s="314"/>
      <c r="I37" s="315"/>
      <c r="J37" s="313"/>
      <c r="K37" s="314"/>
      <c r="L37" s="315">
        <v>8</v>
      </c>
      <c r="M37" s="335" t="s">
        <v>229</v>
      </c>
      <c r="N37" s="285">
        <v>10</v>
      </c>
      <c r="O37" s="317"/>
      <c r="P37" s="317"/>
      <c r="Q37" s="448"/>
    </row>
    <row r="38" spans="1:17" s="449" customFormat="1" ht="86.25" customHeight="1" thickBot="1">
      <c r="A38" s="457">
        <v>24</v>
      </c>
      <c r="B38" s="312">
        <v>135</v>
      </c>
      <c r="C38" s="447" t="s">
        <v>238</v>
      </c>
      <c r="D38" s="313">
        <v>10</v>
      </c>
      <c r="E38" s="314"/>
      <c r="F38" s="337"/>
      <c r="G38" s="313">
        <v>6</v>
      </c>
      <c r="H38" s="314"/>
      <c r="I38" s="315"/>
      <c r="J38" s="313"/>
      <c r="K38" s="314"/>
      <c r="L38" s="315">
        <v>14</v>
      </c>
      <c r="M38" s="316" t="s">
        <v>229</v>
      </c>
      <c r="N38" s="276">
        <v>4</v>
      </c>
      <c r="O38" s="317"/>
      <c r="P38" s="317"/>
      <c r="Q38" s="448"/>
    </row>
    <row r="39" spans="1:17" s="449" customFormat="1" ht="86.25" customHeight="1" thickBot="1">
      <c r="A39" s="457">
        <v>25</v>
      </c>
      <c r="B39" s="352">
        <v>142</v>
      </c>
      <c r="C39" s="458" t="s">
        <v>100</v>
      </c>
      <c r="D39" s="353">
        <v>10</v>
      </c>
      <c r="E39" s="354" t="s">
        <v>177</v>
      </c>
      <c r="F39" s="355"/>
      <c r="G39" s="356">
        <v>6</v>
      </c>
      <c r="H39" s="354"/>
      <c r="I39" s="357"/>
      <c r="J39" s="356"/>
      <c r="K39" s="354"/>
      <c r="L39" s="357">
        <v>10</v>
      </c>
      <c r="M39" s="358" t="s">
        <v>229</v>
      </c>
      <c r="N39" s="359">
        <v>10</v>
      </c>
      <c r="O39" s="317"/>
      <c r="P39" s="317"/>
      <c r="Q39" s="448"/>
    </row>
    <row r="40" spans="1:17" s="449" customFormat="1" ht="86.25" customHeight="1" thickBot="1">
      <c r="A40" s="365">
        <v>26</v>
      </c>
      <c r="B40" s="360">
        <v>175</v>
      </c>
      <c r="C40" s="459" t="s">
        <v>22</v>
      </c>
      <c r="D40" s="361">
        <v>8</v>
      </c>
      <c r="E40" s="360"/>
      <c r="F40" s="360"/>
      <c r="G40" s="360">
        <v>4</v>
      </c>
      <c r="H40" s="360"/>
      <c r="I40" s="360"/>
      <c r="J40" s="360"/>
      <c r="K40" s="360"/>
      <c r="L40" s="362"/>
      <c r="M40" s="363"/>
      <c r="N40" s="285"/>
      <c r="O40" s="317"/>
      <c r="P40" s="317"/>
      <c r="Q40" s="448"/>
    </row>
    <row r="41" spans="1:17" s="449" customFormat="1" ht="42" customHeight="1" thickBot="1">
      <c r="A41" s="365"/>
      <c r="B41" s="360"/>
      <c r="C41" s="459" t="s">
        <v>78</v>
      </c>
      <c r="D41" s="364">
        <v>235</v>
      </c>
      <c r="E41" s="360"/>
      <c r="F41" s="360"/>
      <c r="G41" s="365">
        <v>129</v>
      </c>
      <c r="H41" s="360"/>
      <c r="I41" s="360"/>
      <c r="J41" s="360"/>
      <c r="K41" s="360"/>
      <c r="L41" s="362"/>
      <c r="M41" s="363"/>
      <c r="N41" s="285"/>
      <c r="O41" s="317"/>
      <c r="P41" s="317"/>
      <c r="Q41" s="448"/>
    </row>
    <row r="42" spans="1:17" s="163" customFormat="1" ht="33.75" customHeight="1" thickBot="1">
      <c r="A42" s="170"/>
      <c r="B42" s="170"/>
      <c r="C42" s="171" t="s">
        <v>324</v>
      </c>
      <c r="D42" s="172"/>
      <c r="E42" s="170"/>
      <c r="F42" s="170"/>
      <c r="G42" s="170"/>
      <c r="H42" s="170"/>
      <c r="I42" s="170"/>
      <c r="J42" s="170"/>
      <c r="K42" s="170"/>
      <c r="L42" s="173"/>
      <c r="M42" s="174"/>
      <c r="N42" s="41">
        <v>21</v>
      </c>
      <c r="O42" s="119"/>
      <c r="P42" s="119"/>
      <c r="Q42" s="164"/>
    </row>
    <row r="43" spans="1:17" s="424" customFormat="1" ht="77.25" customHeight="1">
      <c r="A43" s="285">
        <v>1</v>
      </c>
      <c r="B43" s="269">
        <v>18</v>
      </c>
      <c r="C43" s="337" t="s">
        <v>89</v>
      </c>
      <c r="D43" s="270"/>
      <c r="E43" s="271">
        <v>5</v>
      </c>
      <c r="F43" s="272">
        <v>18</v>
      </c>
      <c r="G43" s="273"/>
      <c r="H43" s="271">
        <v>3</v>
      </c>
      <c r="I43" s="274">
        <v>12</v>
      </c>
      <c r="J43" s="366"/>
      <c r="K43" s="271">
        <v>3</v>
      </c>
      <c r="L43" s="367">
        <v>18</v>
      </c>
      <c r="M43" s="275" t="s">
        <v>120</v>
      </c>
      <c r="N43" s="276">
        <v>1</v>
      </c>
      <c r="O43" s="277"/>
      <c r="P43" s="277"/>
      <c r="Q43" s="425"/>
    </row>
    <row r="44" spans="1:17" s="424" customFormat="1" ht="88.5" customHeight="1">
      <c r="A44" s="276">
        <v>2</v>
      </c>
      <c r="B44" s="278">
        <v>39</v>
      </c>
      <c r="C44" s="281" t="s">
        <v>217</v>
      </c>
      <c r="D44" s="279"/>
      <c r="E44" s="280" t="s">
        <v>177</v>
      </c>
      <c r="F44" s="281">
        <v>12</v>
      </c>
      <c r="G44" s="282"/>
      <c r="H44" s="280"/>
      <c r="I44" s="283">
        <v>7</v>
      </c>
      <c r="J44" s="366"/>
      <c r="K44" s="271"/>
      <c r="L44" s="367">
        <v>7</v>
      </c>
      <c r="M44" s="275" t="s">
        <v>130</v>
      </c>
      <c r="N44" s="276">
        <v>21</v>
      </c>
      <c r="O44" s="277"/>
      <c r="P44" s="277"/>
      <c r="Q44" s="425"/>
    </row>
    <row r="45" spans="1:17" s="424" customFormat="1" ht="57" customHeight="1">
      <c r="A45" s="276">
        <v>3</v>
      </c>
      <c r="B45" s="278">
        <v>68</v>
      </c>
      <c r="C45" s="281" t="s">
        <v>259</v>
      </c>
      <c r="D45" s="279"/>
      <c r="E45" s="280"/>
      <c r="F45" s="281">
        <v>12</v>
      </c>
      <c r="G45" s="282"/>
      <c r="H45" s="280"/>
      <c r="I45" s="283">
        <v>7</v>
      </c>
      <c r="J45" s="282"/>
      <c r="K45" s="280"/>
      <c r="L45" s="283">
        <v>7</v>
      </c>
      <c r="M45" s="284" t="s">
        <v>145</v>
      </c>
      <c r="N45" s="276">
        <v>14</v>
      </c>
      <c r="O45" s="277"/>
      <c r="P45" s="277"/>
      <c r="Q45" s="425"/>
    </row>
    <row r="46" spans="1:17" s="424" customFormat="1" ht="65.25" customHeight="1">
      <c r="A46" s="276">
        <v>4</v>
      </c>
      <c r="B46" s="278">
        <v>111</v>
      </c>
      <c r="C46" s="281" t="s">
        <v>316</v>
      </c>
      <c r="D46" s="279"/>
      <c r="E46" s="280" t="s">
        <v>177</v>
      </c>
      <c r="F46" s="281">
        <v>20</v>
      </c>
      <c r="G46" s="282"/>
      <c r="H46" s="280"/>
      <c r="I46" s="283">
        <v>15</v>
      </c>
      <c r="J46" s="282"/>
      <c r="K46" s="280"/>
      <c r="L46" s="283">
        <v>15</v>
      </c>
      <c r="M46" s="284" t="s">
        <v>145</v>
      </c>
      <c r="N46" s="276">
        <v>2</v>
      </c>
      <c r="O46" s="277"/>
      <c r="P46" s="277"/>
      <c r="Q46" s="425"/>
    </row>
    <row r="47" spans="1:17" s="424" customFormat="1" ht="63.75" customHeight="1">
      <c r="A47" s="276">
        <v>5</v>
      </c>
      <c r="B47" s="278">
        <v>112</v>
      </c>
      <c r="C47" s="281" t="s">
        <v>317</v>
      </c>
      <c r="D47" s="279"/>
      <c r="E47" s="280" t="s">
        <v>177</v>
      </c>
      <c r="F47" s="281">
        <v>6</v>
      </c>
      <c r="G47" s="282"/>
      <c r="H47" s="280"/>
      <c r="I47" s="283">
        <v>4</v>
      </c>
      <c r="J47" s="282"/>
      <c r="K47" s="280"/>
      <c r="L47" s="283">
        <v>4</v>
      </c>
      <c r="M47" s="284" t="s">
        <v>145</v>
      </c>
      <c r="N47" s="276">
        <v>3</v>
      </c>
      <c r="O47" s="277"/>
      <c r="P47" s="277"/>
      <c r="Q47" s="425"/>
    </row>
    <row r="48" spans="1:17" s="424" customFormat="1" ht="102.75" customHeight="1" thickBot="1">
      <c r="A48" s="276">
        <v>6</v>
      </c>
      <c r="B48" s="278">
        <v>113</v>
      </c>
      <c r="C48" s="281" t="s">
        <v>42</v>
      </c>
      <c r="D48" s="279"/>
      <c r="E48" s="280" t="s">
        <v>177</v>
      </c>
      <c r="F48" s="281">
        <v>20</v>
      </c>
      <c r="G48" s="282"/>
      <c r="H48" s="280"/>
      <c r="I48" s="283">
        <v>13</v>
      </c>
      <c r="J48" s="282"/>
      <c r="K48" s="280"/>
      <c r="L48" s="283">
        <v>13</v>
      </c>
      <c r="M48" s="284" t="s">
        <v>145</v>
      </c>
      <c r="N48" s="286">
        <v>3</v>
      </c>
      <c r="O48" s="277"/>
      <c r="P48" s="277"/>
      <c r="Q48" s="425"/>
    </row>
    <row r="49" spans="1:17" s="424" customFormat="1" ht="30.75" thickBot="1">
      <c r="A49" s="276">
        <v>7</v>
      </c>
      <c r="B49" s="278">
        <v>114</v>
      </c>
      <c r="C49" s="281" t="s">
        <v>319</v>
      </c>
      <c r="D49" s="279"/>
      <c r="E49" s="280" t="s">
        <v>177</v>
      </c>
      <c r="F49" s="281">
        <v>12</v>
      </c>
      <c r="G49" s="282"/>
      <c r="H49" s="280"/>
      <c r="I49" s="283">
        <v>10</v>
      </c>
      <c r="J49" s="282"/>
      <c r="K49" s="280"/>
      <c r="L49" s="283">
        <v>10</v>
      </c>
      <c r="M49" s="284" t="s">
        <v>145</v>
      </c>
      <c r="N49" s="287"/>
      <c r="O49" s="277"/>
      <c r="P49" s="277"/>
      <c r="Q49" s="425"/>
    </row>
    <row r="50" spans="1:17" s="424" customFormat="1" ht="86.25" customHeight="1" thickBot="1">
      <c r="A50" s="286">
        <v>8</v>
      </c>
      <c r="B50" s="289">
        <v>127</v>
      </c>
      <c r="C50" s="291" t="s">
        <v>36</v>
      </c>
      <c r="D50" s="290"/>
      <c r="E50" s="288" t="s">
        <v>177</v>
      </c>
      <c r="F50" s="291">
        <v>18</v>
      </c>
      <c r="G50" s="292"/>
      <c r="H50" s="288"/>
      <c r="I50" s="293">
        <v>10</v>
      </c>
      <c r="J50" s="292"/>
      <c r="K50" s="288"/>
      <c r="L50" s="293">
        <v>10</v>
      </c>
      <c r="M50" s="294" t="s">
        <v>161</v>
      </c>
      <c r="N50" s="494" t="s">
        <v>117</v>
      </c>
      <c r="O50" s="277"/>
      <c r="P50" s="277"/>
      <c r="Q50" s="425"/>
    </row>
    <row r="51" spans="1:17" s="424" customFormat="1" ht="26.25" customHeight="1" thickBot="1">
      <c r="A51" s="287"/>
      <c r="B51" s="296"/>
      <c r="C51" s="300" t="s">
        <v>78</v>
      </c>
      <c r="D51" s="297">
        <f aca="true" t="shared" si="0" ref="D51:L51">SUM(D43:D50)</f>
        <v>0</v>
      </c>
      <c r="E51" s="298">
        <f>SUM(E43:E50)</f>
        <v>5</v>
      </c>
      <c r="F51" s="299">
        <f>SUM(F43:F50)</f>
        <v>118</v>
      </c>
      <c r="G51" s="296">
        <f t="shared" si="0"/>
        <v>0</v>
      </c>
      <c r="H51" s="298">
        <f>SUM(H43:H50)</f>
        <v>3</v>
      </c>
      <c r="I51" s="300">
        <f t="shared" si="0"/>
        <v>78</v>
      </c>
      <c r="J51" s="301">
        <f t="shared" si="0"/>
        <v>0</v>
      </c>
      <c r="K51" s="298">
        <f t="shared" si="0"/>
        <v>3</v>
      </c>
      <c r="L51" s="299">
        <f t="shared" si="0"/>
        <v>84</v>
      </c>
      <c r="M51" s="302"/>
      <c r="N51" s="517"/>
      <c r="O51" s="277"/>
      <c r="P51" s="277"/>
      <c r="Q51" s="425"/>
    </row>
    <row r="52" spans="1:17" s="424" customFormat="1" ht="42.75" customHeight="1" thickBot="1">
      <c r="A52" s="494"/>
      <c r="B52" s="495" t="s">
        <v>171</v>
      </c>
      <c r="C52" s="498" t="s">
        <v>172</v>
      </c>
      <c r="D52" s="508" t="s">
        <v>37</v>
      </c>
      <c r="E52" s="509"/>
      <c r="F52" s="510"/>
      <c r="G52" s="508" t="s">
        <v>212</v>
      </c>
      <c r="H52" s="509"/>
      <c r="I52" s="509"/>
      <c r="J52" s="509"/>
      <c r="K52" s="509"/>
      <c r="L52" s="510"/>
      <c r="M52" s="494" t="s">
        <v>109</v>
      </c>
      <c r="N52" s="517"/>
      <c r="O52" s="277"/>
      <c r="P52" s="277"/>
      <c r="Q52" s="425"/>
    </row>
    <row r="53" spans="1:17" s="424" customFormat="1" ht="29.25" customHeight="1" thickBot="1">
      <c r="A53" s="517"/>
      <c r="B53" s="496"/>
      <c r="C53" s="499"/>
      <c r="D53" s="508"/>
      <c r="E53" s="509"/>
      <c r="F53" s="510"/>
      <c r="G53" s="508" t="s">
        <v>19</v>
      </c>
      <c r="H53" s="509"/>
      <c r="I53" s="510"/>
      <c r="J53" s="508" t="s">
        <v>51</v>
      </c>
      <c r="K53" s="509"/>
      <c r="L53" s="510"/>
      <c r="M53" s="517"/>
      <c r="N53" s="518"/>
      <c r="O53" s="277"/>
      <c r="P53" s="277"/>
      <c r="Q53" s="425"/>
    </row>
    <row r="54" spans="1:17" s="277" customFormat="1" ht="34.5" customHeight="1" thickBot="1">
      <c r="A54" s="517"/>
      <c r="B54" s="496"/>
      <c r="C54" s="499"/>
      <c r="D54" s="508" t="s">
        <v>38</v>
      </c>
      <c r="E54" s="514"/>
      <c r="F54" s="299" t="s">
        <v>169</v>
      </c>
      <c r="G54" s="508" t="s">
        <v>173</v>
      </c>
      <c r="H54" s="514"/>
      <c r="I54" s="299" t="s">
        <v>169</v>
      </c>
      <c r="J54" s="508" t="s">
        <v>173</v>
      </c>
      <c r="K54" s="514"/>
      <c r="L54" s="299" t="s">
        <v>169</v>
      </c>
      <c r="M54" s="517"/>
      <c r="N54" s="306"/>
      <c r="Q54" s="423"/>
    </row>
    <row r="55" spans="1:17" s="424" customFormat="1" ht="84" customHeight="1" thickBot="1">
      <c r="A55" s="518"/>
      <c r="B55" s="497"/>
      <c r="C55" s="500"/>
      <c r="D55" s="307" t="s">
        <v>39</v>
      </c>
      <c r="E55" s="308" t="s">
        <v>175</v>
      </c>
      <c r="F55" s="309" t="s">
        <v>176</v>
      </c>
      <c r="G55" s="310" t="s">
        <v>174</v>
      </c>
      <c r="H55" s="308" t="s">
        <v>175</v>
      </c>
      <c r="I55" s="311" t="s">
        <v>176</v>
      </c>
      <c r="J55" s="310" t="s">
        <v>174</v>
      </c>
      <c r="K55" s="308" t="s">
        <v>175</v>
      </c>
      <c r="L55" s="311" t="s">
        <v>176</v>
      </c>
      <c r="M55" s="518"/>
      <c r="N55" s="285">
        <v>9</v>
      </c>
      <c r="O55" s="277"/>
      <c r="P55" s="277"/>
      <c r="Q55" s="425"/>
    </row>
    <row r="56" spans="1:17" s="163" customFormat="1" ht="81.75" customHeight="1" thickBot="1">
      <c r="A56" s="170"/>
      <c r="B56" s="170"/>
      <c r="C56" s="176" t="s">
        <v>325</v>
      </c>
      <c r="D56" s="172"/>
      <c r="E56" s="170"/>
      <c r="F56" s="170"/>
      <c r="G56" s="170"/>
      <c r="H56" s="170"/>
      <c r="I56" s="170"/>
      <c r="J56" s="170"/>
      <c r="K56" s="170"/>
      <c r="L56" s="173"/>
      <c r="M56" s="177"/>
      <c r="N56" s="41">
        <v>18</v>
      </c>
      <c r="O56" s="119"/>
      <c r="P56" s="119"/>
      <c r="Q56" s="164"/>
    </row>
    <row r="57" spans="1:17" s="424" customFormat="1" ht="45">
      <c r="A57" s="285">
        <v>1</v>
      </c>
      <c r="B57" s="269">
        <v>62</v>
      </c>
      <c r="C57" s="272" t="s">
        <v>254</v>
      </c>
      <c r="D57" s="270"/>
      <c r="E57" s="271" t="s">
        <v>177</v>
      </c>
      <c r="F57" s="272">
        <v>15</v>
      </c>
      <c r="G57" s="273"/>
      <c r="H57" s="271"/>
      <c r="I57" s="274">
        <v>12</v>
      </c>
      <c r="J57" s="273"/>
      <c r="K57" s="271"/>
      <c r="L57" s="274">
        <v>12</v>
      </c>
      <c r="M57" s="275" t="s">
        <v>141</v>
      </c>
      <c r="N57" s="276">
        <v>1</v>
      </c>
      <c r="O57" s="277"/>
      <c r="P57" s="277"/>
      <c r="Q57" s="425"/>
    </row>
    <row r="58" spans="1:17" s="424" customFormat="1" ht="92.25" customHeight="1">
      <c r="A58" s="276">
        <v>2</v>
      </c>
      <c r="B58" s="278">
        <v>78</v>
      </c>
      <c r="C58" s="281" t="s">
        <v>268</v>
      </c>
      <c r="D58" s="279"/>
      <c r="E58" s="280" t="s">
        <v>177</v>
      </c>
      <c r="F58" s="281">
        <v>15</v>
      </c>
      <c r="G58" s="282"/>
      <c r="H58" s="280"/>
      <c r="I58" s="283">
        <v>6</v>
      </c>
      <c r="J58" s="282"/>
      <c r="K58" s="280"/>
      <c r="L58" s="283">
        <v>6</v>
      </c>
      <c r="M58" s="284" t="s">
        <v>149</v>
      </c>
      <c r="N58" s="276">
        <v>6</v>
      </c>
      <c r="O58" s="277"/>
      <c r="P58" s="277"/>
      <c r="Q58" s="425"/>
    </row>
    <row r="59" spans="1:17" s="424" customFormat="1" ht="30" hidden="1">
      <c r="A59" s="276">
        <v>3</v>
      </c>
      <c r="B59" s="278">
        <v>86</v>
      </c>
      <c r="C59" s="281" t="s">
        <v>283</v>
      </c>
      <c r="D59" s="279"/>
      <c r="E59" s="280" t="s">
        <v>177</v>
      </c>
      <c r="F59" s="281">
        <v>14</v>
      </c>
      <c r="G59" s="282"/>
      <c r="H59" s="280"/>
      <c r="I59" s="283">
        <v>10</v>
      </c>
      <c r="J59" s="282"/>
      <c r="K59" s="280"/>
      <c r="L59" s="283">
        <v>10</v>
      </c>
      <c r="M59" s="284" t="s">
        <v>149</v>
      </c>
      <c r="N59" s="276">
        <v>10</v>
      </c>
      <c r="O59" s="277"/>
      <c r="P59" s="277"/>
      <c r="Q59" s="425"/>
    </row>
    <row r="60" spans="1:17" s="424" customFormat="1" ht="72.75" customHeight="1">
      <c r="A60" s="276">
        <v>4</v>
      </c>
      <c r="B60" s="278">
        <v>132</v>
      </c>
      <c r="C60" s="281" t="s">
        <v>40</v>
      </c>
      <c r="D60" s="279"/>
      <c r="E60" s="280" t="s">
        <v>177</v>
      </c>
      <c r="F60" s="281">
        <v>18</v>
      </c>
      <c r="G60" s="282"/>
      <c r="H60" s="280"/>
      <c r="I60" s="283">
        <v>10</v>
      </c>
      <c r="J60" s="282"/>
      <c r="K60" s="280"/>
      <c r="L60" s="283">
        <v>10</v>
      </c>
      <c r="M60" s="284" t="s">
        <v>162</v>
      </c>
      <c r="N60" s="285">
        <v>1</v>
      </c>
      <c r="O60" s="277"/>
      <c r="P60" s="425"/>
      <c r="Q60" s="425"/>
    </row>
    <row r="61" spans="1:17" s="424" customFormat="1" ht="99" customHeight="1" thickBot="1">
      <c r="A61" s="276">
        <v>5</v>
      </c>
      <c r="B61" s="278">
        <v>139</v>
      </c>
      <c r="C61" s="281" t="s">
        <v>56</v>
      </c>
      <c r="D61" s="279"/>
      <c r="E61" s="280" t="s">
        <v>177</v>
      </c>
      <c r="F61" s="281">
        <v>17</v>
      </c>
      <c r="G61" s="282"/>
      <c r="H61" s="280"/>
      <c r="I61" s="283">
        <v>12</v>
      </c>
      <c r="J61" s="282"/>
      <c r="K61" s="280"/>
      <c r="L61" s="283">
        <v>15</v>
      </c>
      <c r="M61" s="284" t="s">
        <v>149</v>
      </c>
      <c r="N61" s="286">
        <v>6</v>
      </c>
      <c r="O61" s="277"/>
      <c r="P61" s="277"/>
      <c r="Q61" s="425"/>
    </row>
    <row r="62" spans="1:17" s="424" customFormat="1" ht="30.75" thickBot="1">
      <c r="A62" s="276">
        <v>6</v>
      </c>
      <c r="B62" s="278">
        <v>152</v>
      </c>
      <c r="C62" s="281" t="s">
        <v>74</v>
      </c>
      <c r="D62" s="279"/>
      <c r="E62" s="280">
        <v>8</v>
      </c>
      <c r="F62" s="281">
        <v>10</v>
      </c>
      <c r="G62" s="282"/>
      <c r="H62" s="280">
        <v>5</v>
      </c>
      <c r="I62" s="283">
        <v>5</v>
      </c>
      <c r="J62" s="282"/>
      <c r="K62" s="280">
        <v>5</v>
      </c>
      <c r="L62" s="283">
        <v>5</v>
      </c>
      <c r="M62" s="275" t="s">
        <v>162</v>
      </c>
      <c r="N62" s="287"/>
      <c r="O62" s="277"/>
      <c r="P62" s="277"/>
      <c r="Q62" s="425"/>
    </row>
    <row r="63" spans="1:17" s="424" customFormat="1" ht="65.25" customHeight="1" thickBot="1">
      <c r="A63" s="397">
        <v>7</v>
      </c>
      <c r="B63" s="289" t="s">
        <v>83</v>
      </c>
      <c r="C63" s="291" t="s">
        <v>84</v>
      </c>
      <c r="D63" s="290"/>
      <c r="E63" s="288" t="s">
        <v>177</v>
      </c>
      <c r="F63" s="291">
        <v>18</v>
      </c>
      <c r="G63" s="292"/>
      <c r="H63" s="288"/>
      <c r="I63" s="293">
        <v>10</v>
      </c>
      <c r="J63" s="292"/>
      <c r="K63" s="288"/>
      <c r="L63" s="293">
        <v>12</v>
      </c>
      <c r="M63" s="294" t="s">
        <v>149</v>
      </c>
      <c r="N63" s="494" t="s">
        <v>117</v>
      </c>
      <c r="O63" s="277"/>
      <c r="P63" s="277"/>
      <c r="Q63" s="425"/>
    </row>
    <row r="64" spans="1:17" s="424" customFormat="1" ht="40.5" customHeight="1" thickBot="1">
      <c r="A64" s="287"/>
      <c r="B64" s="296"/>
      <c r="C64" s="300" t="s">
        <v>62</v>
      </c>
      <c r="D64" s="297">
        <f aca="true" t="shared" si="1" ref="D64:L64">SUM(D57:D63)</f>
        <v>0</v>
      </c>
      <c r="E64" s="298">
        <f>SUM(E57:E63)</f>
        <v>8</v>
      </c>
      <c r="F64" s="299">
        <v>93</v>
      </c>
      <c r="G64" s="296">
        <f t="shared" si="1"/>
        <v>0</v>
      </c>
      <c r="H64" s="298">
        <f t="shared" si="1"/>
        <v>5</v>
      </c>
      <c r="I64" s="300">
        <v>55</v>
      </c>
      <c r="J64" s="301">
        <f t="shared" si="1"/>
        <v>0</v>
      </c>
      <c r="K64" s="298">
        <f t="shared" si="1"/>
        <v>5</v>
      </c>
      <c r="L64" s="299">
        <f t="shared" si="1"/>
        <v>70</v>
      </c>
      <c r="M64" s="302"/>
      <c r="N64" s="517"/>
      <c r="O64" s="277"/>
      <c r="P64" s="277"/>
      <c r="Q64" s="425"/>
    </row>
    <row r="65" spans="1:17" s="424" customFormat="1" ht="42.75" customHeight="1" thickBot="1">
      <c r="A65" s="494"/>
      <c r="B65" s="495" t="s">
        <v>171</v>
      </c>
      <c r="C65" s="485" t="s">
        <v>172</v>
      </c>
      <c r="D65" s="508" t="s">
        <v>37</v>
      </c>
      <c r="E65" s="509"/>
      <c r="F65" s="510"/>
      <c r="G65" s="508" t="s">
        <v>212</v>
      </c>
      <c r="H65" s="509"/>
      <c r="I65" s="509"/>
      <c r="J65" s="509"/>
      <c r="K65" s="509"/>
      <c r="L65" s="510"/>
      <c r="M65" s="494" t="s">
        <v>109</v>
      </c>
      <c r="N65" s="517"/>
      <c r="O65" s="277"/>
      <c r="P65" s="277"/>
      <c r="Q65" s="425"/>
    </row>
    <row r="66" spans="1:17" s="424" customFormat="1" ht="29.25" customHeight="1" thickBot="1">
      <c r="A66" s="517"/>
      <c r="B66" s="496"/>
      <c r="C66" s="499"/>
      <c r="D66" s="508"/>
      <c r="E66" s="509"/>
      <c r="F66" s="510"/>
      <c r="G66" s="508" t="s">
        <v>19</v>
      </c>
      <c r="H66" s="509"/>
      <c r="I66" s="510"/>
      <c r="J66" s="508" t="s">
        <v>51</v>
      </c>
      <c r="K66" s="509"/>
      <c r="L66" s="510"/>
      <c r="M66" s="517"/>
      <c r="N66" s="518"/>
      <c r="O66" s="277"/>
      <c r="P66" s="277"/>
      <c r="Q66" s="425"/>
    </row>
    <row r="67" spans="1:17" s="277" customFormat="1" ht="24.75" customHeight="1" thickBot="1">
      <c r="A67" s="517"/>
      <c r="B67" s="496"/>
      <c r="C67" s="499"/>
      <c r="D67" s="508" t="s">
        <v>38</v>
      </c>
      <c r="E67" s="514"/>
      <c r="F67" s="299" t="s">
        <v>169</v>
      </c>
      <c r="G67" s="508" t="s">
        <v>173</v>
      </c>
      <c r="H67" s="514"/>
      <c r="I67" s="299" t="s">
        <v>169</v>
      </c>
      <c r="J67" s="508" t="s">
        <v>173</v>
      </c>
      <c r="K67" s="514"/>
      <c r="L67" s="299" t="s">
        <v>169</v>
      </c>
      <c r="M67" s="517"/>
      <c r="N67" s="306"/>
      <c r="Q67" s="423"/>
    </row>
    <row r="68" spans="1:17" s="424" customFormat="1" ht="69.75" customHeight="1" thickBot="1">
      <c r="A68" s="518"/>
      <c r="B68" s="497"/>
      <c r="C68" s="500"/>
      <c r="D68" s="307" t="s">
        <v>39</v>
      </c>
      <c r="E68" s="308" t="s">
        <v>175</v>
      </c>
      <c r="F68" s="309" t="s">
        <v>176</v>
      </c>
      <c r="G68" s="310" t="s">
        <v>174</v>
      </c>
      <c r="H68" s="308" t="s">
        <v>175</v>
      </c>
      <c r="I68" s="311" t="s">
        <v>176</v>
      </c>
      <c r="J68" s="310" t="s">
        <v>174</v>
      </c>
      <c r="K68" s="308" t="s">
        <v>175</v>
      </c>
      <c r="L68" s="311" t="s">
        <v>176</v>
      </c>
      <c r="M68" s="518"/>
      <c r="N68" s="276"/>
      <c r="O68" s="277"/>
      <c r="P68" s="277"/>
      <c r="Q68" s="425"/>
    </row>
    <row r="69" spans="1:17" s="163" customFormat="1" ht="57" customHeight="1" thickBot="1">
      <c r="A69" s="170"/>
      <c r="B69" s="170"/>
      <c r="C69" s="171" t="s">
        <v>122</v>
      </c>
      <c r="D69" s="172"/>
      <c r="E69" s="170"/>
      <c r="F69" s="170"/>
      <c r="G69" s="170"/>
      <c r="H69" s="170"/>
      <c r="I69" s="170"/>
      <c r="J69" s="170"/>
      <c r="K69" s="170"/>
      <c r="L69" s="173"/>
      <c r="M69" s="177"/>
      <c r="N69" s="27">
        <v>19</v>
      </c>
      <c r="O69" s="119"/>
      <c r="P69" s="119"/>
      <c r="Q69" s="164"/>
    </row>
    <row r="70" spans="1:17" s="424" customFormat="1" ht="73.5" customHeight="1">
      <c r="A70" s="285">
        <v>1</v>
      </c>
      <c r="B70" s="269">
        <v>29</v>
      </c>
      <c r="C70" s="272" t="s">
        <v>191</v>
      </c>
      <c r="D70" s="270"/>
      <c r="E70" s="271" t="s">
        <v>177</v>
      </c>
      <c r="F70" s="272">
        <v>15</v>
      </c>
      <c r="G70" s="273"/>
      <c r="H70" s="271"/>
      <c r="I70" s="274">
        <v>10</v>
      </c>
      <c r="J70" s="273"/>
      <c r="K70" s="271"/>
      <c r="L70" s="274">
        <v>10</v>
      </c>
      <c r="M70" s="275" t="s">
        <v>122</v>
      </c>
      <c r="N70" s="276">
        <v>10</v>
      </c>
      <c r="O70" s="277"/>
      <c r="P70" s="277"/>
      <c r="Q70" s="425"/>
    </row>
    <row r="71" spans="1:17" s="424" customFormat="1" ht="70.5" customHeight="1">
      <c r="A71" s="276">
        <v>2</v>
      </c>
      <c r="B71" s="278">
        <v>35</v>
      </c>
      <c r="C71" s="281" t="s">
        <v>110</v>
      </c>
      <c r="D71" s="279">
        <v>5</v>
      </c>
      <c r="E71" s="280">
        <v>5</v>
      </c>
      <c r="F71" s="283">
        <v>30</v>
      </c>
      <c r="G71" s="282"/>
      <c r="H71" s="280">
        <v>2</v>
      </c>
      <c r="I71" s="283">
        <v>15</v>
      </c>
      <c r="J71" s="282">
        <v>2</v>
      </c>
      <c r="K71" s="280"/>
      <c r="L71" s="283">
        <v>15</v>
      </c>
      <c r="M71" s="284" t="s">
        <v>112</v>
      </c>
      <c r="N71" s="276">
        <v>5</v>
      </c>
      <c r="O71" s="277"/>
      <c r="P71" s="277"/>
      <c r="Q71" s="425"/>
    </row>
    <row r="72" spans="1:17" s="424" customFormat="1" ht="54" customHeight="1">
      <c r="A72" s="285">
        <v>3</v>
      </c>
      <c r="B72" s="278">
        <v>36</v>
      </c>
      <c r="C72" s="281" t="s">
        <v>213</v>
      </c>
      <c r="D72" s="279"/>
      <c r="E72" s="280" t="s">
        <v>177</v>
      </c>
      <c r="F72" s="281">
        <v>15</v>
      </c>
      <c r="G72" s="282"/>
      <c r="H72" s="280"/>
      <c r="I72" s="283">
        <v>10</v>
      </c>
      <c r="J72" s="282"/>
      <c r="K72" s="280"/>
      <c r="L72" s="283">
        <v>10</v>
      </c>
      <c r="M72" s="284" t="s">
        <v>127</v>
      </c>
      <c r="N72" s="276">
        <v>13</v>
      </c>
      <c r="O72" s="277"/>
      <c r="P72" s="277"/>
      <c r="Q72" s="425"/>
    </row>
    <row r="73" spans="1:17" s="424" customFormat="1" ht="57.75" customHeight="1" hidden="1">
      <c r="A73" s="276">
        <v>4</v>
      </c>
      <c r="B73" s="278">
        <v>51</v>
      </c>
      <c r="C73" s="281" t="s">
        <v>241</v>
      </c>
      <c r="D73" s="279"/>
      <c r="E73" s="280">
        <v>2</v>
      </c>
      <c r="F73" s="281">
        <v>20</v>
      </c>
      <c r="G73" s="282"/>
      <c r="H73" s="280"/>
      <c r="I73" s="283">
        <v>17</v>
      </c>
      <c r="J73" s="282"/>
      <c r="K73" s="280"/>
      <c r="L73" s="283">
        <v>17</v>
      </c>
      <c r="M73" s="284" t="s">
        <v>122</v>
      </c>
      <c r="N73" s="276">
        <v>12</v>
      </c>
      <c r="O73" s="277"/>
      <c r="P73" s="277"/>
      <c r="Q73" s="425"/>
    </row>
    <row r="74" spans="1:17" s="424" customFormat="1" ht="75" customHeight="1" hidden="1">
      <c r="A74" s="285">
        <v>5</v>
      </c>
      <c r="B74" s="278">
        <v>56</v>
      </c>
      <c r="C74" s="281" t="s">
        <v>249</v>
      </c>
      <c r="D74" s="279"/>
      <c r="E74" s="280" t="s">
        <v>177</v>
      </c>
      <c r="F74" s="281">
        <v>10</v>
      </c>
      <c r="G74" s="282"/>
      <c r="H74" s="280"/>
      <c r="I74" s="283">
        <v>6</v>
      </c>
      <c r="J74" s="282"/>
      <c r="K74" s="280"/>
      <c r="L74" s="283">
        <v>6</v>
      </c>
      <c r="M74" s="284" t="s">
        <v>139</v>
      </c>
      <c r="N74" s="276">
        <v>4</v>
      </c>
      <c r="O74" s="277"/>
      <c r="P74" s="277"/>
      <c r="Q74" s="425"/>
    </row>
    <row r="75" spans="1:17" s="424" customFormat="1" ht="73.5" customHeight="1">
      <c r="A75" s="276">
        <v>6</v>
      </c>
      <c r="B75" s="278">
        <v>64</v>
      </c>
      <c r="C75" s="281" t="s">
        <v>257</v>
      </c>
      <c r="D75" s="279"/>
      <c r="E75" s="280" t="s">
        <v>177</v>
      </c>
      <c r="F75" s="281">
        <v>20</v>
      </c>
      <c r="G75" s="282"/>
      <c r="H75" s="280"/>
      <c r="I75" s="283">
        <v>12</v>
      </c>
      <c r="J75" s="282"/>
      <c r="K75" s="280"/>
      <c r="L75" s="283">
        <v>12</v>
      </c>
      <c r="M75" s="284" t="s">
        <v>122</v>
      </c>
      <c r="N75" s="276">
        <v>1</v>
      </c>
      <c r="O75" s="277"/>
      <c r="P75" s="425"/>
      <c r="Q75" s="425"/>
    </row>
    <row r="76" spans="1:17" s="424" customFormat="1" ht="108" customHeight="1">
      <c r="A76" s="285">
        <v>7</v>
      </c>
      <c r="B76" s="278">
        <v>70</v>
      </c>
      <c r="C76" s="281" t="s">
        <v>260</v>
      </c>
      <c r="D76" s="279"/>
      <c r="E76" s="280">
        <v>2</v>
      </c>
      <c r="F76" s="281">
        <v>20</v>
      </c>
      <c r="G76" s="282"/>
      <c r="H76" s="280"/>
      <c r="I76" s="283">
        <v>18</v>
      </c>
      <c r="J76" s="282"/>
      <c r="K76" s="280"/>
      <c r="L76" s="283">
        <v>18</v>
      </c>
      <c r="M76" s="275" t="s">
        <v>122</v>
      </c>
      <c r="N76" s="276">
        <v>14</v>
      </c>
      <c r="O76" s="277"/>
      <c r="P76" s="277"/>
      <c r="Q76" s="425"/>
    </row>
    <row r="77" spans="1:17" s="424" customFormat="1" ht="45">
      <c r="A77" s="276">
        <v>8</v>
      </c>
      <c r="B77" s="278">
        <v>123</v>
      </c>
      <c r="C77" s="281" t="s">
        <v>8</v>
      </c>
      <c r="D77" s="279"/>
      <c r="E77" s="280">
        <v>20</v>
      </c>
      <c r="F77" s="281">
        <v>7</v>
      </c>
      <c r="G77" s="282"/>
      <c r="H77" s="280">
        <v>7</v>
      </c>
      <c r="I77" s="283">
        <v>5</v>
      </c>
      <c r="J77" s="282"/>
      <c r="K77" s="280">
        <v>12</v>
      </c>
      <c r="L77" s="283">
        <v>7</v>
      </c>
      <c r="M77" s="284" t="s">
        <v>122</v>
      </c>
      <c r="N77" s="276">
        <v>10</v>
      </c>
      <c r="O77" s="277"/>
      <c r="P77" s="277"/>
      <c r="Q77" s="425"/>
    </row>
    <row r="78" spans="1:17" s="424" customFormat="1" ht="76.5" customHeight="1" thickBot="1">
      <c r="A78" s="285">
        <v>9</v>
      </c>
      <c r="B78" s="278">
        <v>141</v>
      </c>
      <c r="C78" s="337" t="s">
        <v>58</v>
      </c>
      <c r="D78" s="279"/>
      <c r="E78" s="280">
        <v>2</v>
      </c>
      <c r="F78" s="281">
        <v>23</v>
      </c>
      <c r="G78" s="282"/>
      <c r="H78" s="280"/>
      <c r="I78" s="283">
        <v>18</v>
      </c>
      <c r="J78" s="370"/>
      <c r="K78" s="280">
        <v>1</v>
      </c>
      <c r="L78" s="371">
        <v>23</v>
      </c>
      <c r="M78" s="284" t="s">
        <v>164</v>
      </c>
      <c r="N78" s="285">
        <v>10</v>
      </c>
      <c r="O78" s="277"/>
      <c r="P78" s="277"/>
      <c r="Q78" s="425"/>
    </row>
    <row r="79" spans="1:17" s="424" customFormat="1" ht="71.25" customHeight="1" hidden="1" thickBot="1">
      <c r="A79" s="276">
        <v>10</v>
      </c>
      <c r="B79" s="278">
        <v>142</v>
      </c>
      <c r="C79" s="337" t="s">
        <v>100</v>
      </c>
      <c r="D79" s="279"/>
      <c r="E79" s="280" t="s">
        <v>177</v>
      </c>
      <c r="F79" s="281">
        <v>10</v>
      </c>
      <c r="G79" s="282"/>
      <c r="H79" s="280"/>
      <c r="I79" s="283">
        <v>8</v>
      </c>
      <c r="J79" s="370"/>
      <c r="K79" s="280"/>
      <c r="L79" s="371">
        <v>10</v>
      </c>
      <c r="M79" s="284" t="s">
        <v>122</v>
      </c>
      <c r="N79" s="286">
        <v>10</v>
      </c>
      <c r="O79" s="277"/>
      <c r="P79" s="277"/>
      <c r="Q79" s="425"/>
    </row>
    <row r="80" spans="1:17" s="424" customFormat="1" ht="30.75" thickBot="1">
      <c r="A80" s="285">
        <v>11</v>
      </c>
      <c r="B80" s="278">
        <v>153</v>
      </c>
      <c r="C80" s="337" t="s">
        <v>101</v>
      </c>
      <c r="D80" s="279"/>
      <c r="E80" s="280">
        <v>2</v>
      </c>
      <c r="F80" s="281">
        <v>10</v>
      </c>
      <c r="G80" s="282"/>
      <c r="H80" s="280">
        <v>1</v>
      </c>
      <c r="I80" s="283">
        <v>8</v>
      </c>
      <c r="J80" s="366"/>
      <c r="K80" s="271">
        <v>2</v>
      </c>
      <c r="L80" s="367">
        <v>10</v>
      </c>
      <c r="M80" s="275" t="s">
        <v>164</v>
      </c>
      <c r="N80" s="287"/>
      <c r="O80" s="277"/>
      <c r="P80" s="277"/>
      <c r="Q80" s="425"/>
    </row>
    <row r="81" spans="1:17" s="424" customFormat="1" ht="57" customHeight="1" thickBot="1">
      <c r="A81" s="276">
        <v>12</v>
      </c>
      <c r="B81" s="289">
        <v>158</v>
      </c>
      <c r="C81" s="291" t="s">
        <v>82</v>
      </c>
      <c r="D81" s="290"/>
      <c r="E81" s="288">
        <v>1</v>
      </c>
      <c r="F81" s="291">
        <v>17</v>
      </c>
      <c r="G81" s="292"/>
      <c r="H81" s="288"/>
      <c r="I81" s="293">
        <v>15</v>
      </c>
      <c r="J81" s="292"/>
      <c r="K81" s="288"/>
      <c r="L81" s="293">
        <v>15</v>
      </c>
      <c r="M81" s="294" t="s">
        <v>122</v>
      </c>
      <c r="N81" s="511" t="s">
        <v>117</v>
      </c>
      <c r="O81" s="277"/>
      <c r="P81" s="277"/>
      <c r="Q81" s="425"/>
    </row>
    <row r="82" spans="1:17" s="424" customFormat="1" ht="46.5" customHeight="1" thickBot="1">
      <c r="A82" s="287"/>
      <c r="B82" s="296"/>
      <c r="C82" s="300" t="s">
        <v>62</v>
      </c>
      <c r="D82" s="297">
        <f aca="true" t="shared" si="2" ref="D82:L82">SUM(D70:D81)</f>
        <v>5</v>
      </c>
      <c r="E82" s="298">
        <v>32</v>
      </c>
      <c r="F82" s="298">
        <v>157</v>
      </c>
      <c r="G82" s="298">
        <f t="shared" si="2"/>
        <v>0</v>
      </c>
      <c r="H82" s="298">
        <f t="shared" si="2"/>
        <v>10</v>
      </c>
      <c r="I82" s="298">
        <v>111</v>
      </c>
      <c r="J82" s="298">
        <f t="shared" si="2"/>
        <v>2</v>
      </c>
      <c r="K82" s="298">
        <f t="shared" si="2"/>
        <v>15</v>
      </c>
      <c r="L82" s="298">
        <f t="shared" si="2"/>
        <v>153</v>
      </c>
      <c r="M82" s="302"/>
      <c r="N82" s="512"/>
      <c r="O82" s="277"/>
      <c r="P82" s="277"/>
      <c r="Q82" s="425"/>
    </row>
    <row r="83" spans="1:17" s="163" customFormat="1" ht="57" customHeight="1" thickBot="1">
      <c r="A83" s="170"/>
      <c r="B83" s="170"/>
      <c r="C83" s="171" t="s">
        <v>177</v>
      </c>
      <c r="D83" s="172"/>
      <c r="E83" s="170"/>
      <c r="F83" s="170"/>
      <c r="G83" s="170"/>
      <c r="H83" s="170"/>
      <c r="I83" s="170"/>
      <c r="J83" s="170"/>
      <c r="K83" s="170"/>
      <c r="L83" s="173"/>
      <c r="M83" s="177"/>
      <c r="N83" s="512"/>
      <c r="O83" s="119"/>
      <c r="P83" s="119"/>
      <c r="Q83" s="164"/>
    </row>
    <row r="84" spans="1:17" s="163" customFormat="1" ht="42.75" customHeight="1" thickBot="1">
      <c r="A84" s="511"/>
      <c r="B84" s="519" t="s">
        <v>171</v>
      </c>
      <c r="C84" s="498" t="s">
        <v>172</v>
      </c>
      <c r="D84" s="515" t="s">
        <v>37</v>
      </c>
      <c r="E84" s="489"/>
      <c r="F84" s="490"/>
      <c r="G84" s="515" t="s">
        <v>212</v>
      </c>
      <c r="H84" s="489"/>
      <c r="I84" s="489"/>
      <c r="J84" s="489"/>
      <c r="K84" s="489"/>
      <c r="L84" s="490"/>
      <c r="M84" s="511" t="s">
        <v>109</v>
      </c>
      <c r="N84" s="512"/>
      <c r="O84" s="150"/>
      <c r="P84" s="150"/>
      <c r="Q84" s="164"/>
    </row>
    <row r="85" spans="1:17" s="163" customFormat="1" ht="29.25" customHeight="1" thickBot="1">
      <c r="A85" s="512"/>
      <c r="B85" s="520"/>
      <c r="C85" s="523"/>
      <c r="D85" s="515"/>
      <c r="E85" s="489"/>
      <c r="F85" s="490"/>
      <c r="G85" s="515" t="s">
        <v>19</v>
      </c>
      <c r="H85" s="489"/>
      <c r="I85" s="490"/>
      <c r="J85" s="515" t="s">
        <v>51</v>
      </c>
      <c r="K85" s="489"/>
      <c r="L85" s="490"/>
      <c r="M85" s="512"/>
      <c r="N85" s="513"/>
      <c r="O85" s="150"/>
      <c r="P85" s="150"/>
      <c r="Q85" s="164"/>
    </row>
    <row r="86" spans="1:17" s="150" customFormat="1" ht="26.25" thickBot="1">
      <c r="A86" s="512"/>
      <c r="B86" s="520"/>
      <c r="C86" s="523"/>
      <c r="D86" s="515" t="s">
        <v>38</v>
      </c>
      <c r="E86" s="516"/>
      <c r="F86" s="167" t="s">
        <v>169</v>
      </c>
      <c r="G86" s="515" t="s">
        <v>173</v>
      </c>
      <c r="H86" s="516"/>
      <c r="I86" s="167" t="s">
        <v>169</v>
      </c>
      <c r="J86" s="515" t="s">
        <v>173</v>
      </c>
      <c r="K86" s="516"/>
      <c r="L86" s="167" t="s">
        <v>169</v>
      </c>
      <c r="M86" s="512"/>
      <c r="N86" s="183"/>
      <c r="O86" s="119"/>
      <c r="P86" s="119"/>
      <c r="Q86" s="460"/>
    </row>
    <row r="87" spans="1:17" s="163" customFormat="1" ht="87.75" customHeight="1" thickBot="1">
      <c r="A87" s="513"/>
      <c r="B87" s="521"/>
      <c r="C87" s="524"/>
      <c r="D87" s="159" t="s">
        <v>39</v>
      </c>
      <c r="E87" s="168" t="s">
        <v>175</v>
      </c>
      <c r="F87" s="166" t="s">
        <v>176</v>
      </c>
      <c r="G87" s="158" t="s">
        <v>174</v>
      </c>
      <c r="H87" s="168" t="s">
        <v>175</v>
      </c>
      <c r="I87" s="169" t="s">
        <v>176</v>
      </c>
      <c r="J87" s="158" t="s">
        <v>174</v>
      </c>
      <c r="K87" s="168" t="s">
        <v>175</v>
      </c>
      <c r="L87" s="169" t="s">
        <v>176</v>
      </c>
      <c r="M87" s="513"/>
      <c r="N87" s="27">
        <v>11</v>
      </c>
      <c r="O87" s="119"/>
      <c r="P87" s="119"/>
      <c r="Q87" s="164"/>
    </row>
    <row r="88" spans="1:17" s="163" customFormat="1" ht="41.25" customHeight="1" thickBot="1">
      <c r="A88" s="178"/>
      <c r="B88" s="178"/>
      <c r="C88" s="179" t="s">
        <v>113</v>
      </c>
      <c r="D88" s="180"/>
      <c r="E88" s="178"/>
      <c r="F88" s="178"/>
      <c r="G88" s="178"/>
      <c r="H88" s="178"/>
      <c r="I88" s="178"/>
      <c r="J88" s="178"/>
      <c r="K88" s="178"/>
      <c r="L88" s="181"/>
      <c r="M88" s="182"/>
      <c r="N88" s="41">
        <v>11</v>
      </c>
      <c r="O88" s="119"/>
      <c r="P88" s="119"/>
      <c r="Q88" s="164"/>
    </row>
    <row r="89" spans="1:17" s="424" customFormat="1" ht="108" customHeight="1">
      <c r="A89" s="285">
        <v>1</v>
      </c>
      <c r="B89" s="269">
        <v>3</v>
      </c>
      <c r="C89" s="272" t="s">
        <v>66</v>
      </c>
      <c r="D89" s="270"/>
      <c r="E89" s="271" t="s">
        <v>177</v>
      </c>
      <c r="F89" s="272">
        <v>15</v>
      </c>
      <c r="G89" s="273"/>
      <c r="H89" s="271"/>
      <c r="I89" s="274">
        <v>10</v>
      </c>
      <c r="J89" s="273"/>
      <c r="K89" s="271"/>
      <c r="L89" s="274">
        <v>10</v>
      </c>
      <c r="M89" s="275" t="s">
        <v>113</v>
      </c>
      <c r="N89" s="276">
        <v>19</v>
      </c>
      <c r="O89" s="277"/>
      <c r="P89" s="277"/>
      <c r="Q89" s="425"/>
    </row>
    <row r="90" spans="1:17" s="424" customFormat="1" ht="76.5" customHeight="1">
      <c r="A90" s="276">
        <v>3</v>
      </c>
      <c r="B90" s="278">
        <v>60</v>
      </c>
      <c r="C90" s="281" t="s">
        <v>252</v>
      </c>
      <c r="D90" s="279"/>
      <c r="E90" s="280" t="s">
        <v>177</v>
      </c>
      <c r="F90" s="281">
        <v>22</v>
      </c>
      <c r="G90" s="282"/>
      <c r="H90" s="280"/>
      <c r="I90" s="283">
        <v>17</v>
      </c>
      <c r="J90" s="282"/>
      <c r="K90" s="280"/>
      <c r="L90" s="283">
        <v>17</v>
      </c>
      <c r="M90" s="275" t="s">
        <v>138</v>
      </c>
      <c r="N90" s="276">
        <v>1</v>
      </c>
      <c r="O90" s="277"/>
      <c r="P90" s="277"/>
      <c r="Q90" s="425"/>
    </row>
    <row r="91" spans="1:17" s="424" customFormat="1" ht="69.75" customHeight="1">
      <c r="A91" s="276">
        <v>2</v>
      </c>
      <c r="B91" s="278">
        <v>55</v>
      </c>
      <c r="C91" s="281" t="s">
        <v>248</v>
      </c>
      <c r="D91" s="279"/>
      <c r="E91" s="280" t="s">
        <v>177</v>
      </c>
      <c r="F91" s="281">
        <v>15</v>
      </c>
      <c r="G91" s="282"/>
      <c r="H91" s="280"/>
      <c r="I91" s="283">
        <v>13</v>
      </c>
      <c r="J91" s="282"/>
      <c r="K91" s="280"/>
      <c r="L91" s="283">
        <v>13</v>
      </c>
      <c r="M91" s="284" t="s">
        <v>138</v>
      </c>
      <c r="N91" s="276">
        <v>19</v>
      </c>
      <c r="O91" s="277"/>
      <c r="P91" s="277"/>
      <c r="Q91" s="425"/>
    </row>
    <row r="92" spans="1:17" s="424" customFormat="1" ht="0.75" customHeight="1">
      <c r="A92" s="276">
        <v>3</v>
      </c>
      <c r="B92" s="278">
        <v>60</v>
      </c>
      <c r="C92" s="281" t="s">
        <v>252</v>
      </c>
      <c r="D92" s="279"/>
      <c r="E92" s="280" t="s">
        <v>177</v>
      </c>
      <c r="F92" s="281">
        <v>22</v>
      </c>
      <c r="G92" s="282"/>
      <c r="H92" s="280"/>
      <c r="I92" s="283">
        <v>17</v>
      </c>
      <c r="J92" s="282"/>
      <c r="K92" s="280"/>
      <c r="L92" s="283">
        <v>17</v>
      </c>
      <c r="M92" s="275" t="s">
        <v>138</v>
      </c>
      <c r="N92" s="276"/>
      <c r="O92" s="277"/>
      <c r="P92" s="277"/>
      <c r="Q92" s="425"/>
    </row>
    <row r="93" spans="1:17" s="424" customFormat="1" ht="120.75" customHeight="1" thickBot="1">
      <c r="A93" s="276">
        <v>4</v>
      </c>
      <c r="B93" s="278">
        <v>81</v>
      </c>
      <c r="C93" s="281" t="s">
        <v>276</v>
      </c>
      <c r="D93" s="279"/>
      <c r="E93" s="280" t="s">
        <v>177</v>
      </c>
      <c r="F93" s="281">
        <v>12</v>
      </c>
      <c r="G93" s="282"/>
      <c r="H93" s="280"/>
      <c r="I93" s="283">
        <v>8</v>
      </c>
      <c r="J93" s="282"/>
      <c r="K93" s="280"/>
      <c r="L93" s="283">
        <v>8</v>
      </c>
      <c r="M93" s="284" t="s">
        <v>113</v>
      </c>
      <c r="N93" s="276">
        <v>4</v>
      </c>
      <c r="O93" s="277"/>
      <c r="P93" s="277"/>
      <c r="Q93" s="425"/>
    </row>
    <row r="94" spans="1:17" s="424" customFormat="1" ht="45.75" thickBot="1">
      <c r="A94" s="276">
        <v>5</v>
      </c>
      <c r="B94" s="278">
        <v>93</v>
      </c>
      <c r="C94" s="337" t="s">
        <v>202</v>
      </c>
      <c r="D94" s="279"/>
      <c r="E94" s="280" t="s">
        <v>177</v>
      </c>
      <c r="F94" s="281">
        <v>10</v>
      </c>
      <c r="G94" s="282"/>
      <c r="H94" s="280"/>
      <c r="I94" s="283">
        <v>7</v>
      </c>
      <c r="J94" s="282"/>
      <c r="K94" s="280"/>
      <c r="L94" s="283">
        <v>8</v>
      </c>
      <c r="M94" s="284" t="s">
        <v>113</v>
      </c>
      <c r="N94" s="287"/>
      <c r="O94" s="277"/>
      <c r="P94" s="277"/>
      <c r="Q94" s="425"/>
    </row>
    <row r="95" spans="1:17" s="424" customFormat="1" ht="114.75" customHeight="1" hidden="1" thickBot="1">
      <c r="A95" s="286">
        <v>6</v>
      </c>
      <c r="B95" s="289">
        <v>135</v>
      </c>
      <c r="C95" s="337" t="s">
        <v>102</v>
      </c>
      <c r="D95" s="290"/>
      <c r="E95" s="288">
        <v>2</v>
      </c>
      <c r="F95" s="291">
        <v>16</v>
      </c>
      <c r="G95" s="292"/>
      <c r="H95" s="288"/>
      <c r="I95" s="293">
        <v>14</v>
      </c>
      <c r="J95" s="292"/>
      <c r="K95" s="288"/>
      <c r="L95" s="293">
        <v>14</v>
      </c>
      <c r="M95" s="294" t="s">
        <v>163</v>
      </c>
      <c r="N95" s="511" t="s">
        <v>117</v>
      </c>
      <c r="O95" s="277"/>
      <c r="P95" s="277"/>
      <c r="Q95" s="425"/>
    </row>
    <row r="96" spans="1:17" s="424" customFormat="1" ht="49.5" customHeight="1" thickBot="1">
      <c r="A96" s="287"/>
      <c r="B96" s="296"/>
      <c r="C96" s="300" t="s">
        <v>62</v>
      </c>
      <c r="D96" s="301">
        <f>SUM(D89:D95)</f>
        <v>0</v>
      </c>
      <c r="E96" s="298">
        <v>0</v>
      </c>
      <c r="F96" s="300">
        <v>74</v>
      </c>
      <c r="G96" s="301">
        <f aca="true" t="shared" si="3" ref="G96:M96">SUM(G89:G95)</f>
        <v>0</v>
      </c>
      <c r="H96" s="298">
        <f t="shared" si="3"/>
        <v>0</v>
      </c>
      <c r="I96" s="299">
        <v>55</v>
      </c>
      <c r="J96" s="372">
        <f t="shared" si="3"/>
        <v>0</v>
      </c>
      <c r="K96" s="299">
        <f t="shared" si="3"/>
        <v>0</v>
      </c>
      <c r="L96" s="299">
        <f t="shared" si="3"/>
        <v>87</v>
      </c>
      <c r="M96" s="299">
        <f t="shared" si="3"/>
        <v>0</v>
      </c>
      <c r="N96" s="512"/>
      <c r="O96" s="277"/>
      <c r="P96" s="277"/>
      <c r="Q96" s="425"/>
    </row>
    <row r="97" spans="1:17" s="163" customFormat="1" ht="42.75" customHeight="1" thickBot="1">
      <c r="A97" s="511"/>
      <c r="B97" s="519" t="s">
        <v>171</v>
      </c>
      <c r="C97" s="498" t="s">
        <v>172</v>
      </c>
      <c r="D97" s="515" t="s">
        <v>37</v>
      </c>
      <c r="E97" s="489"/>
      <c r="F97" s="490"/>
      <c r="G97" s="515" t="s">
        <v>212</v>
      </c>
      <c r="H97" s="489"/>
      <c r="I97" s="489"/>
      <c r="J97" s="489"/>
      <c r="K97" s="489"/>
      <c r="L97" s="490"/>
      <c r="M97" s="511" t="s">
        <v>109</v>
      </c>
      <c r="N97" s="512"/>
      <c r="O97" s="150"/>
      <c r="P97" s="150"/>
      <c r="Q97" s="164"/>
    </row>
    <row r="98" spans="1:17" s="163" customFormat="1" ht="29.25" customHeight="1" thickBot="1">
      <c r="A98" s="512"/>
      <c r="B98" s="520"/>
      <c r="C98" s="523"/>
      <c r="D98" s="515"/>
      <c r="E98" s="489"/>
      <c r="F98" s="490"/>
      <c r="G98" s="515" t="s">
        <v>19</v>
      </c>
      <c r="H98" s="489"/>
      <c r="I98" s="490"/>
      <c r="J98" s="515" t="s">
        <v>51</v>
      </c>
      <c r="K98" s="489"/>
      <c r="L98" s="490"/>
      <c r="M98" s="512"/>
      <c r="N98" s="513"/>
      <c r="O98" s="150"/>
      <c r="P98" s="150"/>
      <c r="Q98" s="164"/>
    </row>
    <row r="99" spans="1:17" s="150" customFormat="1" ht="26.25" thickBot="1">
      <c r="A99" s="512"/>
      <c r="B99" s="520"/>
      <c r="C99" s="523"/>
      <c r="D99" s="515" t="s">
        <v>38</v>
      </c>
      <c r="E99" s="516"/>
      <c r="F99" s="167" t="s">
        <v>169</v>
      </c>
      <c r="G99" s="515" t="s">
        <v>173</v>
      </c>
      <c r="H99" s="516"/>
      <c r="I99" s="167" t="s">
        <v>169</v>
      </c>
      <c r="J99" s="515" t="s">
        <v>173</v>
      </c>
      <c r="K99" s="516"/>
      <c r="L99" s="167" t="s">
        <v>169</v>
      </c>
      <c r="M99" s="512"/>
      <c r="N99" s="183"/>
      <c r="O99" s="119"/>
      <c r="P99" s="119"/>
      <c r="Q99" s="460"/>
    </row>
    <row r="100" spans="1:17" s="163" customFormat="1" ht="56.25" customHeight="1" thickBot="1">
      <c r="A100" s="513"/>
      <c r="B100" s="521"/>
      <c r="C100" s="524"/>
      <c r="D100" s="159" t="s">
        <v>39</v>
      </c>
      <c r="E100" s="168" t="s">
        <v>175</v>
      </c>
      <c r="F100" s="166" t="s">
        <v>176</v>
      </c>
      <c r="G100" s="158" t="s">
        <v>174</v>
      </c>
      <c r="H100" s="168" t="s">
        <v>175</v>
      </c>
      <c r="I100" s="169" t="s">
        <v>176</v>
      </c>
      <c r="J100" s="158" t="s">
        <v>174</v>
      </c>
      <c r="K100" s="168" t="s">
        <v>175</v>
      </c>
      <c r="L100" s="169" t="s">
        <v>176</v>
      </c>
      <c r="M100" s="513"/>
      <c r="N100" s="27">
        <v>10</v>
      </c>
      <c r="O100" s="119"/>
      <c r="P100" s="119"/>
      <c r="Q100" s="164"/>
    </row>
    <row r="101" spans="1:17" s="163" customFormat="1" ht="21" thickBot="1">
      <c r="A101" s="178"/>
      <c r="B101" s="178"/>
      <c r="C101" s="184" t="s">
        <v>114</v>
      </c>
      <c r="D101" s="180"/>
      <c r="E101" s="178"/>
      <c r="F101" s="178"/>
      <c r="G101" s="178"/>
      <c r="H101" s="178"/>
      <c r="I101" s="178"/>
      <c r="J101" s="178"/>
      <c r="K101" s="178"/>
      <c r="L101" s="181"/>
      <c r="M101" s="182"/>
      <c r="N101" s="27"/>
      <c r="O101" s="119"/>
      <c r="P101" s="119"/>
      <c r="Q101" s="164"/>
    </row>
    <row r="102" spans="1:17" s="424" customFormat="1" ht="40.5" customHeight="1">
      <c r="A102" s="285">
        <v>1</v>
      </c>
      <c r="B102" s="269">
        <v>4</v>
      </c>
      <c r="C102" s="272" t="s">
        <v>178</v>
      </c>
      <c r="D102" s="270">
        <v>2</v>
      </c>
      <c r="E102" s="271" t="s">
        <v>177</v>
      </c>
      <c r="F102" s="272">
        <v>22</v>
      </c>
      <c r="G102" s="273"/>
      <c r="H102" s="271"/>
      <c r="I102" s="274">
        <v>14</v>
      </c>
      <c r="J102" s="273"/>
      <c r="K102" s="271"/>
      <c r="L102" s="274">
        <v>14</v>
      </c>
      <c r="M102" s="275" t="s">
        <v>114</v>
      </c>
      <c r="N102" s="276">
        <v>8</v>
      </c>
      <c r="O102" s="277"/>
      <c r="P102" s="277"/>
      <c r="Q102" s="425"/>
    </row>
    <row r="103" spans="1:17" s="424" customFormat="1" ht="51.75" customHeight="1">
      <c r="A103" s="276">
        <v>2</v>
      </c>
      <c r="B103" s="278">
        <v>25</v>
      </c>
      <c r="C103" s="281" t="s">
        <v>188</v>
      </c>
      <c r="D103" s="279">
        <v>1</v>
      </c>
      <c r="E103" s="280" t="s">
        <v>177</v>
      </c>
      <c r="F103" s="281">
        <v>5</v>
      </c>
      <c r="G103" s="282"/>
      <c r="H103" s="280"/>
      <c r="I103" s="283">
        <v>4</v>
      </c>
      <c r="J103" s="282"/>
      <c r="K103" s="280"/>
      <c r="L103" s="283">
        <v>4</v>
      </c>
      <c r="M103" s="284" t="s">
        <v>114</v>
      </c>
      <c r="N103" s="276">
        <v>8</v>
      </c>
      <c r="O103" s="277"/>
      <c r="P103" s="277"/>
      <c r="Q103" s="425"/>
    </row>
    <row r="104" spans="1:17" s="424" customFormat="1" ht="1.5" customHeight="1">
      <c r="A104" s="276">
        <v>2</v>
      </c>
      <c r="B104" s="278">
        <v>25</v>
      </c>
      <c r="C104" s="281" t="s">
        <v>188</v>
      </c>
      <c r="D104" s="279">
        <v>1</v>
      </c>
      <c r="E104" s="280" t="s">
        <v>177</v>
      </c>
      <c r="F104" s="281">
        <v>5</v>
      </c>
      <c r="G104" s="282"/>
      <c r="H104" s="280"/>
      <c r="I104" s="283">
        <v>4</v>
      </c>
      <c r="J104" s="282"/>
      <c r="K104" s="280"/>
      <c r="L104" s="283">
        <v>4</v>
      </c>
      <c r="M104" s="284" t="s">
        <v>114</v>
      </c>
      <c r="N104" s="285"/>
      <c r="O104" s="277"/>
      <c r="P104" s="277"/>
      <c r="Q104" s="425"/>
    </row>
    <row r="105" spans="1:17" s="424" customFormat="1" ht="90" customHeight="1" hidden="1">
      <c r="A105" s="276">
        <v>3</v>
      </c>
      <c r="B105" s="278">
        <v>48</v>
      </c>
      <c r="C105" s="281" t="s">
        <v>226</v>
      </c>
      <c r="D105" s="279">
        <v>2</v>
      </c>
      <c r="E105" s="280" t="s">
        <v>177</v>
      </c>
      <c r="F105" s="281">
        <v>12</v>
      </c>
      <c r="G105" s="282"/>
      <c r="H105" s="280"/>
      <c r="I105" s="283">
        <v>7</v>
      </c>
      <c r="J105" s="282"/>
      <c r="K105" s="280"/>
      <c r="L105" s="283">
        <v>7</v>
      </c>
      <c r="M105" s="284" t="s">
        <v>114</v>
      </c>
      <c r="N105" s="276">
        <v>12</v>
      </c>
      <c r="O105" s="277"/>
      <c r="P105" s="277"/>
      <c r="Q105" s="425"/>
    </row>
    <row r="106" spans="1:17" s="424" customFormat="1" ht="87" customHeight="1">
      <c r="A106" s="276">
        <v>4</v>
      </c>
      <c r="B106" s="278">
        <v>63</v>
      </c>
      <c r="C106" s="281" t="s">
        <v>256</v>
      </c>
      <c r="D106" s="279"/>
      <c r="E106" s="280" t="s">
        <v>177</v>
      </c>
      <c r="F106" s="281">
        <v>12</v>
      </c>
      <c r="G106" s="282"/>
      <c r="H106" s="280"/>
      <c r="I106" s="283">
        <v>7</v>
      </c>
      <c r="J106" s="282"/>
      <c r="K106" s="280"/>
      <c r="L106" s="283">
        <v>7</v>
      </c>
      <c r="M106" s="284" t="s">
        <v>142</v>
      </c>
      <c r="N106" s="276">
        <v>10</v>
      </c>
      <c r="O106" s="277"/>
      <c r="P106" s="277"/>
      <c r="Q106" s="425"/>
    </row>
    <row r="107" spans="1:17" s="424" customFormat="1" ht="54.75" customHeight="1" thickBot="1">
      <c r="A107" s="276">
        <v>5</v>
      </c>
      <c r="B107" s="278">
        <v>72</v>
      </c>
      <c r="C107" s="281" t="s">
        <v>261</v>
      </c>
      <c r="D107" s="279">
        <v>1</v>
      </c>
      <c r="E107" s="280"/>
      <c r="F107" s="281"/>
      <c r="G107" s="282"/>
      <c r="H107" s="280"/>
      <c r="I107" s="283"/>
      <c r="J107" s="282"/>
      <c r="K107" s="280"/>
      <c r="L107" s="283"/>
      <c r="M107" s="284" t="s">
        <v>114</v>
      </c>
      <c r="N107" s="286">
        <v>10</v>
      </c>
      <c r="O107" s="277"/>
      <c r="P107" s="277"/>
      <c r="Q107" s="425"/>
    </row>
    <row r="108" spans="1:17" s="424" customFormat="1" ht="45.75" thickBot="1">
      <c r="A108" s="276">
        <v>6</v>
      </c>
      <c r="B108" s="278">
        <v>82</v>
      </c>
      <c r="C108" s="281" t="s">
        <v>277</v>
      </c>
      <c r="D108" s="279">
        <v>2</v>
      </c>
      <c r="E108" s="280" t="s">
        <v>177</v>
      </c>
      <c r="F108" s="281">
        <v>17</v>
      </c>
      <c r="G108" s="282"/>
      <c r="H108" s="280"/>
      <c r="I108" s="283">
        <v>14</v>
      </c>
      <c r="J108" s="282"/>
      <c r="K108" s="280"/>
      <c r="L108" s="283">
        <v>14</v>
      </c>
      <c r="M108" s="284" t="s">
        <v>114</v>
      </c>
      <c r="N108" s="287"/>
      <c r="O108" s="277"/>
      <c r="P108" s="277"/>
      <c r="Q108" s="425"/>
    </row>
    <row r="109" spans="1:17" s="424" customFormat="1" ht="60.75" customHeight="1" thickBot="1">
      <c r="A109" s="286">
        <v>7</v>
      </c>
      <c r="B109" s="289">
        <v>83</v>
      </c>
      <c r="C109" s="291" t="s">
        <v>278</v>
      </c>
      <c r="D109" s="290">
        <v>1</v>
      </c>
      <c r="E109" s="288"/>
      <c r="F109" s="291">
        <v>2</v>
      </c>
      <c r="G109" s="292"/>
      <c r="H109" s="288"/>
      <c r="I109" s="293">
        <v>2</v>
      </c>
      <c r="J109" s="292"/>
      <c r="K109" s="288"/>
      <c r="L109" s="293">
        <v>2</v>
      </c>
      <c r="M109" s="294" t="s">
        <v>114</v>
      </c>
      <c r="N109" s="494" t="s">
        <v>117</v>
      </c>
      <c r="O109" s="277"/>
      <c r="P109" s="277"/>
      <c r="Q109" s="425"/>
    </row>
    <row r="110" spans="1:17" s="424" customFormat="1" ht="63" customHeight="1" thickBot="1">
      <c r="A110" s="287"/>
      <c r="B110" s="296"/>
      <c r="C110" s="300" t="s">
        <v>62</v>
      </c>
      <c r="D110" s="297">
        <v>7</v>
      </c>
      <c r="E110" s="298">
        <f aca="true" t="shared" si="4" ref="E110:L110">SUM(E102:E109)</f>
        <v>0</v>
      </c>
      <c r="F110" s="298">
        <v>58</v>
      </c>
      <c r="G110" s="298">
        <f t="shared" si="4"/>
        <v>0</v>
      </c>
      <c r="H110" s="298">
        <f t="shared" si="4"/>
        <v>0</v>
      </c>
      <c r="I110" s="300">
        <v>41</v>
      </c>
      <c r="J110" s="301">
        <f t="shared" si="4"/>
        <v>0</v>
      </c>
      <c r="K110" s="298">
        <f t="shared" si="4"/>
        <v>0</v>
      </c>
      <c r="L110" s="299">
        <f t="shared" si="4"/>
        <v>52</v>
      </c>
      <c r="M110" s="302"/>
      <c r="N110" s="517"/>
      <c r="O110" s="277"/>
      <c r="P110" s="277"/>
      <c r="Q110" s="425"/>
    </row>
    <row r="111" spans="1:17" s="424" customFormat="1" ht="42.75" customHeight="1" thickBot="1">
      <c r="A111" s="494"/>
      <c r="B111" s="495" t="s">
        <v>171</v>
      </c>
      <c r="C111" s="485" t="s">
        <v>172</v>
      </c>
      <c r="D111" s="508" t="s">
        <v>37</v>
      </c>
      <c r="E111" s="509"/>
      <c r="F111" s="510"/>
      <c r="G111" s="508" t="s">
        <v>212</v>
      </c>
      <c r="H111" s="509"/>
      <c r="I111" s="509"/>
      <c r="J111" s="509"/>
      <c r="K111" s="509"/>
      <c r="L111" s="510"/>
      <c r="M111" s="494" t="s">
        <v>109</v>
      </c>
      <c r="N111" s="517"/>
      <c r="O111" s="277"/>
      <c r="P111" s="277"/>
      <c r="Q111" s="425"/>
    </row>
    <row r="112" spans="1:17" s="424" customFormat="1" ht="20.25" customHeight="1" thickBot="1">
      <c r="A112" s="517"/>
      <c r="B112" s="496"/>
      <c r="C112" s="499"/>
      <c r="D112" s="508"/>
      <c r="E112" s="509"/>
      <c r="F112" s="510"/>
      <c r="G112" s="508" t="s">
        <v>19</v>
      </c>
      <c r="H112" s="509"/>
      <c r="I112" s="510"/>
      <c r="J112" s="508" t="s">
        <v>51</v>
      </c>
      <c r="K112" s="509"/>
      <c r="L112" s="510"/>
      <c r="M112" s="517"/>
      <c r="N112" s="518"/>
      <c r="O112" s="277"/>
      <c r="P112" s="277"/>
      <c r="Q112" s="425"/>
    </row>
    <row r="113" spans="1:17" s="277" customFormat="1" ht="24" customHeight="1" thickBot="1">
      <c r="A113" s="517"/>
      <c r="B113" s="496"/>
      <c r="C113" s="499"/>
      <c r="D113" s="508" t="s">
        <v>38</v>
      </c>
      <c r="E113" s="514"/>
      <c r="F113" s="299" t="s">
        <v>169</v>
      </c>
      <c r="G113" s="508" t="s">
        <v>173</v>
      </c>
      <c r="H113" s="514"/>
      <c r="I113" s="299" t="s">
        <v>169</v>
      </c>
      <c r="J113" s="508" t="s">
        <v>173</v>
      </c>
      <c r="K113" s="514"/>
      <c r="L113" s="299" t="s">
        <v>169</v>
      </c>
      <c r="M113" s="517"/>
      <c r="N113" s="373"/>
      <c r="Q113" s="423"/>
    </row>
    <row r="114" spans="1:17" s="424" customFormat="1" ht="21.75" customHeight="1" thickBot="1">
      <c r="A114" s="518"/>
      <c r="B114" s="497"/>
      <c r="C114" s="500"/>
      <c r="D114" s="307" t="s">
        <v>39</v>
      </c>
      <c r="E114" s="308" t="s">
        <v>175</v>
      </c>
      <c r="F114" s="309" t="s">
        <v>176</v>
      </c>
      <c r="G114" s="310" t="s">
        <v>174</v>
      </c>
      <c r="H114" s="308" t="s">
        <v>175</v>
      </c>
      <c r="I114" s="311" t="s">
        <v>176</v>
      </c>
      <c r="J114" s="310" t="s">
        <v>174</v>
      </c>
      <c r="K114" s="308" t="s">
        <v>175</v>
      </c>
      <c r="L114" s="311" t="s">
        <v>176</v>
      </c>
      <c r="M114" s="518"/>
      <c r="N114" s="285">
        <v>5</v>
      </c>
      <c r="O114" s="277"/>
      <c r="P114" s="277"/>
      <c r="Q114" s="425"/>
    </row>
    <row r="115" spans="1:17" s="163" customFormat="1" ht="67.5" customHeight="1" thickBot="1">
      <c r="A115" s="178"/>
      <c r="B115" s="178"/>
      <c r="C115" s="184" t="s">
        <v>180</v>
      </c>
      <c r="D115" s="180"/>
      <c r="E115" s="178"/>
      <c r="F115" s="178"/>
      <c r="G115" s="178"/>
      <c r="H115" s="178"/>
      <c r="I115" s="178"/>
      <c r="J115" s="178"/>
      <c r="K115" s="178"/>
      <c r="L115" s="181"/>
      <c r="M115" s="182"/>
      <c r="N115" s="27">
        <v>9</v>
      </c>
      <c r="O115" s="119"/>
      <c r="P115" s="119"/>
      <c r="Q115" s="164"/>
    </row>
    <row r="116" spans="1:17" s="424" customFormat="1" ht="85.5" customHeight="1">
      <c r="A116" s="285">
        <v>1</v>
      </c>
      <c r="B116" s="269">
        <v>37</v>
      </c>
      <c r="C116" s="272" t="s">
        <v>214</v>
      </c>
      <c r="D116" s="270">
        <v>2</v>
      </c>
      <c r="E116" s="271" t="s">
        <v>177</v>
      </c>
      <c r="F116" s="272">
        <v>25</v>
      </c>
      <c r="G116" s="273"/>
      <c r="H116" s="271"/>
      <c r="I116" s="274">
        <v>18</v>
      </c>
      <c r="J116" s="273"/>
      <c r="K116" s="271"/>
      <c r="L116" s="274">
        <v>18</v>
      </c>
      <c r="M116" s="275" t="s">
        <v>129</v>
      </c>
      <c r="N116" s="276">
        <v>5</v>
      </c>
      <c r="O116" s="277"/>
      <c r="P116" s="277"/>
      <c r="Q116" s="425"/>
    </row>
    <row r="117" spans="1:17" s="424" customFormat="1" ht="69" customHeight="1">
      <c r="A117" s="285">
        <v>2</v>
      </c>
      <c r="B117" s="269" t="s">
        <v>45</v>
      </c>
      <c r="C117" s="272" t="s">
        <v>208</v>
      </c>
      <c r="D117" s="270"/>
      <c r="E117" s="271"/>
      <c r="F117" s="272">
        <v>5</v>
      </c>
      <c r="G117" s="273"/>
      <c r="H117" s="271"/>
      <c r="I117" s="274">
        <v>3</v>
      </c>
      <c r="J117" s="273"/>
      <c r="K117" s="271"/>
      <c r="L117" s="274"/>
      <c r="M117" s="275"/>
      <c r="N117" s="285">
        <v>13</v>
      </c>
      <c r="O117" s="277"/>
      <c r="P117" s="277"/>
      <c r="Q117" s="425"/>
    </row>
    <row r="118" spans="1:17" s="424" customFormat="1" ht="72" customHeight="1" hidden="1">
      <c r="A118" s="276">
        <v>3</v>
      </c>
      <c r="B118" s="278">
        <v>38</v>
      </c>
      <c r="C118" s="281" t="s">
        <v>48</v>
      </c>
      <c r="D118" s="279">
        <v>8</v>
      </c>
      <c r="E118" s="280" t="s">
        <v>177</v>
      </c>
      <c r="F118" s="281">
        <v>10</v>
      </c>
      <c r="G118" s="282">
        <v>4</v>
      </c>
      <c r="H118" s="280"/>
      <c r="I118" s="283">
        <v>3</v>
      </c>
      <c r="J118" s="282">
        <v>7</v>
      </c>
      <c r="K118" s="280"/>
      <c r="L118" s="283">
        <v>3</v>
      </c>
      <c r="M118" s="284" t="s">
        <v>129</v>
      </c>
      <c r="N118" s="285">
        <v>7</v>
      </c>
      <c r="O118" s="277"/>
      <c r="P118" s="277"/>
      <c r="Q118" s="425"/>
    </row>
    <row r="119" spans="1:17" s="424" customFormat="1" ht="90" customHeight="1" hidden="1">
      <c r="A119" s="276">
        <v>4</v>
      </c>
      <c r="B119" s="278">
        <v>43</v>
      </c>
      <c r="C119" s="281" t="s">
        <v>193</v>
      </c>
      <c r="D119" s="279">
        <v>2</v>
      </c>
      <c r="E119" s="280" t="s">
        <v>177</v>
      </c>
      <c r="F119" s="281">
        <v>25</v>
      </c>
      <c r="G119" s="282"/>
      <c r="H119" s="280"/>
      <c r="I119" s="283">
        <v>18</v>
      </c>
      <c r="J119" s="282"/>
      <c r="K119" s="280"/>
      <c r="L119" s="283">
        <v>20</v>
      </c>
      <c r="M119" s="275" t="s">
        <v>129</v>
      </c>
      <c r="N119" s="276">
        <v>13</v>
      </c>
      <c r="O119" s="277"/>
      <c r="P119" s="277"/>
      <c r="Q119" s="425"/>
    </row>
    <row r="120" spans="1:17" s="424" customFormat="1" ht="123" customHeight="1">
      <c r="A120" s="276">
        <v>5</v>
      </c>
      <c r="B120" s="278">
        <v>45</v>
      </c>
      <c r="C120" s="281" t="s">
        <v>221</v>
      </c>
      <c r="D120" s="279"/>
      <c r="E120" s="280" t="s">
        <v>177</v>
      </c>
      <c r="F120" s="281">
        <v>25</v>
      </c>
      <c r="G120" s="282"/>
      <c r="H120" s="280"/>
      <c r="I120" s="283">
        <v>18</v>
      </c>
      <c r="J120" s="282"/>
      <c r="K120" s="280"/>
      <c r="L120" s="283">
        <v>18</v>
      </c>
      <c r="M120" s="275" t="s">
        <v>129</v>
      </c>
      <c r="N120" s="276">
        <v>8</v>
      </c>
      <c r="O120" s="277"/>
      <c r="P120" s="425"/>
      <c r="Q120" s="425"/>
    </row>
    <row r="121" spans="1:17" s="424" customFormat="1" ht="86.25" customHeight="1" thickBot="1">
      <c r="A121" s="276">
        <v>6</v>
      </c>
      <c r="B121" s="278">
        <v>98</v>
      </c>
      <c r="C121" s="281" t="s">
        <v>196</v>
      </c>
      <c r="D121" s="279">
        <v>1</v>
      </c>
      <c r="E121" s="280" t="s">
        <v>177</v>
      </c>
      <c r="F121" s="281">
        <v>8</v>
      </c>
      <c r="G121" s="282"/>
      <c r="H121" s="280"/>
      <c r="I121" s="283">
        <v>6</v>
      </c>
      <c r="J121" s="282"/>
      <c r="K121" s="280"/>
      <c r="L121" s="283">
        <v>7</v>
      </c>
      <c r="M121" s="284" t="s">
        <v>153</v>
      </c>
      <c r="N121" s="286">
        <v>4</v>
      </c>
      <c r="O121" s="277"/>
      <c r="P121" s="277"/>
      <c r="Q121" s="425"/>
    </row>
    <row r="122" spans="1:17" s="424" customFormat="1" ht="29.25" customHeight="1" thickBot="1">
      <c r="A122" s="276">
        <v>7</v>
      </c>
      <c r="B122" s="278" t="s">
        <v>9</v>
      </c>
      <c r="C122" s="281" t="s">
        <v>32</v>
      </c>
      <c r="D122" s="279"/>
      <c r="E122" s="280">
        <v>9</v>
      </c>
      <c r="F122" s="281">
        <v>30</v>
      </c>
      <c r="G122" s="282"/>
      <c r="H122" s="280">
        <v>3</v>
      </c>
      <c r="I122" s="283">
        <v>20</v>
      </c>
      <c r="J122" s="282"/>
      <c r="K122" s="280">
        <v>5</v>
      </c>
      <c r="L122" s="283">
        <v>20</v>
      </c>
      <c r="M122" s="284" t="s">
        <v>160</v>
      </c>
      <c r="N122" s="287"/>
      <c r="O122" s="277"/>
      <c r="P122" s="277"/>
      <c r="Q122" s="425"/>
    </row>
    <row r="123" spans="1:17" s="424" customFormat="1" ht="63.75" customHeight="1" thickBot="1">
      <c r="A123" s="286">
        <v>8</v>
      </c>
      <c r="B123" s="289">
        <v>137</v>
      </c>
      <c r="C123" s="291" t="s">
        <v>50</v>
      </c>
      <c r="D123" s="290"/>
      <c r="E123" s="288" t="s">
        <v>177</v>
      </c>
      <c r="F123" s="291">
        <v>8</v>
      </c>
      <c r="G123" s="292"/>
      <c r="H123" s="288"/>
      <c r="I123" s="293">
        <v>5</v>
      </c>
      <c r="J123" s="292"/>
      <c r="K123" s="288"/>
      <c r="L123" s="293">
        <v>6</v>
      </c>
      <c r="M123" s="294" t="s">
        <v>160</v>
      </c>
      <c r="N123" s="494" t="s">
        <v>117</v>
      </c>
      <c r="O123" s="277"/>
      <c r="P123" s="277"/>
      <c r="Q123" s="425"/>
    </row>
    <row r="124" spans="1:17" s="424" customFormat="1" ht="34.5" customHeight="1" thickBot="1">
      <c r="A124" s="287"/>
      <c r="B124" s="296"/>
      <c r="C124" s="300" t="s">
        <v>78</v>
      </c>
      <c r="D124" s="301">
        <v>3</v>
      </c>
      <c r="E124" s="298">
        <f aca="true" t="shared" si="5" ref="E124:L124">SUM(E116:E123)</f>
        <v>9</v>
      </c>
      <c r="F124" s="299">
        <v>101</v>
      </c>
      <c r="G124" s="296">
        <v>0</v>
      </c>
      <c r="H124" s="298">
        <f t="shared" si="5"/>
        <v>3</v>
      </c>
      <c r="I124" s="298">
        <v>70</v>
      </c>
      <c r="J124" s="298">
        <f t="shared" si="5"/>
        <v>7</v>
      </c>
      <c r="K124" s="298">
        <f t="shared" si="5"/>
        <v>5</v>
      </c>
      <c r="L124" s="299">
        <f t="shared" si="5"/>
        <v>92</v>
      </c>
      <c r="M124" s="302"/>
      <c r="N124" s="517"/>
      <c r="O124" s="277"/>
      <c r="P124" s="277"/>
      <c r="Q124" s="425"/>
    </row>
    <row r="125" spans="1:17" s="424" customFormat="1" ht="42.75" customHeight="1" thickBot="1">
      <c r="A125" s="494"/>
      <c r="B125" s="495" t="s">
        <v>171</v>
      </c>
      <c r="C125" s="485" t="s">
        <v>172</v>
      </c>
      <c r="D125" s="508" t="s">
        <v>37</v>
      </c>
      <c r="E125" s="509"/>
      <c r="F125" s="510"/>
      <c r="G125" s="508" t="s">
        <v>212</v>
      </c>
      <c r="H125" s="509"/>
      <c r="I125" s="509"/>
      <c r="J125" s="509"/>
      <c r="K125" s="509"/>
      <c r="L125" s="510"/>
      <c r="M125" s="494" t="s">
        <v>109</v>
      </c>
      <c r="N125" s="517"/>
      <c r="O125" s="277"/>
      <c r="P125" s="277"/>
      <c r="Q125" s="425"/>
    </row>
    <row r="126" spans="1:17" s="424" customFormat="1" ht="29.25" customHeight="1" thickBot="1">
      <c r="A126" s="517"/>
      <c r="B126" s="496"/>
      <c r="C126" s="499"/>
      <c r="D126" s="508"/>
      <c r="E126" s="509"/>
      <c r="F126" s="510"/>
      <c r="G126" s="508" t="s">
        <v>51</v>
      </c>
      <c r="H126" s="509"/>
      <c r="I126" s="510"/>
      <c r="J126" s="508" t="s">
        <v>51</v>
      </c>
      <c r="K126" s="509"/>
      <c r="L126" s="510"/>
      <c r="M126" s="517"/>
      <c r="N126" s="518"/>
      <c r="O126" s="277"/>
      <c r="P126" s="277"/>
      <c r="Q126" s="425"/>
    </row>
    <row r="127" spans="1:17" s="277" customFormat="1" ht="45.75" thickBot="1">
      <c r="A127" s="517"/>
      <c r="B127" s="496"/>
      <c r="C127" s="499"/>
      <c r="D127" s="508" t="s">
        <v>38</v>
      </c>
      <c r="E127" s="514"/>
      <c r="F127" s="299" t="s">
        <v>169</v>
      </c>
      <c r="G127" s="508" t="s">
        <v>173</v>
      </c>
      <c r="H127" s="514"/>
      <c r="I127" s="299" t="s">
        <v>169</v>
      </c>
      <c r="J127" s="508" t="s">
        <v>173</v>
      </c>
      <c r="K127" s="514"/>
      <c r="L127" s="299" t="s">
        <v>169</v>
      </c>
      <c r="M127" s="517"/>
      <c r="Q127" s="423"/>
    </row>
    <row r="128" spans="1:17" s="424" customFormat="1" ht="40.5" customHeight="1" thickBot="1">
      <c r="A128" s="518"/>
      <c r="B128" s="497"/>
      <c r="C128" s="500"/>
      <c r="D128" s="307" t="s">
        <v>39</v>
      </c>
      <c r="E128" s="308" t="s">
        <v>175</v>
      </c>
      <c r="F128" s="309" t="s">
        <v>176</v>
      </c>
      <c r="G128" s="310" t="s">
        <v>174</v>
      </c>
      <c r="H128" s="308" t="s">
        <v>175</v>
      </c>
      <c r="I128" s="311" t="s">
        <v>176</v>
      </c>
      <c r="J128" s="310" t="s">
        <v>174</v>
      </c>
      <c r="K128" s="308" t="s">
        <v>175</v>
      </c>
      <c r="L128" s="311" t="s">
        <v>176</v>
      </c>
      <c r="M128" s="518"/>
      <c r="N128" s="359">
        <v>4</v>
      </c>
      <c r="O128" s="425"/>
      <c r="P128" s="425"/>
      <c r="Q128" s="425"/>
    </row>
    <row r="129" spans="1:17" s="163" customFormat="1" ht="52.5" customHeight="1" thickBot="1">
      <c r="A129" s="150"/>
      <c r="B129" s="150"/>
      <c r="C129" s="185" t="s">
        <v>112</v>
      </c>
      <c r="D129" s="186"/>
      <c r="E129" s="150"/>
      <c r="F129" s="150"/>
      <c r="G129" s="150"/>
      <c r="H129" s="150"/>
      <c r="I129" s="150"/>
      <c r="J129" s="150"/>
      <c r="K129" s="150"/>
      <c r="L129" s="187"/>
      <c r="M129" s="188"/>
      <c r="N129" s="41">
        <v>4</v>
      </c>
      <c r="O129" s="119"/>
      <c r="P129" s="119"/>
      <c r="Q129" s="164"/>
    </row>
    <row r="130" spans="1:17" s="424" customFormat="1" ht="66" customHeight="1">
      <c r="A130" s="359">
        <v>1</v>
      </c>
      <c r="B130" s="374">
        <v>1</v>
      </c>
      <c r="C130" s="387" t="s">
        <v>108</v>
      </c>
      <c r="D130" s="375">
        <v>1</v>
      </c>
      <c r="E130" s="376">
        <v>1</v>
      </c>
      <c r="F130" s="377">
        <v>2</v>
      </c>
      <c r="G130" s="369"/>
      <c r="H130" s="376">
        <v>1</v>
      </c>
      <c r="I130" s="377">
        <v>1</v>
      </c>
      <c r="J130" s="378"/>
      <c r="K130" s="376">
        <v>1</v>
      </c>
      <c r="L130" s="379">
        <v>1</v>
      </c>
      <c r="M130" s="380" t="s">
        <v>112</v>
      </c>
      <c r="N130" s="276">
        <v>4</v>
      </c>
      <c r="O130" s="277"/>
      <c r="P130" s="277"/>
      <c r="Q130" s="425"/>
    </row>
    <row r="131" spans="1:17" s="424" customFormat="1" ht="30">
      <c r="A131" s="276">
        <v>2</v>
      </c>
      <c r="B131" s="278">
        <v>5</v>
      </c>
      <c r="C131" s="281" t="s">
        <v>179</v>
      </c>
      <c r="D131" s="279">
        <v>1</v>
      </c>
      <c r="E131" s="280" t="s">
        <v>177</v>
      </c>
      <c r="F131" s="283">
        <v>3</v>
      </c>
      <c r="G131" s="282"/>
      <c r="H131" s="280"/>
      <c r="I131" s="283">
        <v>1</v>
      </c>
      <c r="J131" s="282"/>
      <c r="K131" s="280"/>
      <c r="L131" s="283">
        <v>1</v>
      </c>
      <c r="M131" s="284" t="s">
        <v>112</v>
      </c>
      <c r="N131" s="491"/>
      <c r="O131" s="277"/>
      <c r="P131" s="277"/>
      <c r="Q131" s="425"/>
    </row>
    <row r="132" spans="1:17" s="424" customFormat="1" ht="45.75" thickBot="1">
      <c r="A132" s="276">
        <v>3</v>
      </c>
      <c r="B132" s="278">
        <v>6</v>
      </c>
      <c r="C132" s="281" t="s">
        <v>181</v>
      </c>
      <c r="D132" s="279"/>
      <c r="E132" s="280" t="s">
        <v>177</v>
      </c>
      <c r="F132" s="283">
        <v>3</v>
      </c>
      <c r="G132" s="282"/>
      <c r="H132" s="280"/>
      <c r="I132" s="283">
        <v>1</v>
      </c>
      <c r="J132" s="282"/>
      <c r="K132" s="280"/>
      <c r="L132" s="283">
        <v>1</v>
      </c>
      <c r="M132" s="284" t="s">
        <v>112</v>
      </c>
      <c r="N132" s="492"/>
      <c r="O132" s="277"/>
      <c r="P132" s="277"/>
      <c r="Q132" s="425"/>
    </row>
    <row r="133" spans="1:17" s="424" customFormat="1" ht="45.75" thickBot="1">
      <c r="A133" s="276">
        <v>4</v>
      </c>
      <c r="B133" s="278">
        <v>27</v>
      </c>
      <c r="C133" s="281" t="s">
        <v>190</v>
      </c>
      <c r="D133" s="279"/>
      <c r="E133" s="280" t="s">
        <v>177</v>
      </c>
      <c r="F133" s="283">
        <v>4</v>
      </c>
      <c r="G133" s="282"/>
      <c r="H133" s="280"/>
      <c r="I133" s="283">
        <v>3</v>
      </c>
      <c r="J133" s="282"/>
      <c r="K133" s="280"/>
      <c r="L133" s="283">
        <v>3</v>
      </c>
      <c r="M133" s="284" t="s">
        <v>112</v>
      </c>
      <c r="N133" s="287"/>
      <c r="O133" s="277"/>
      <c r="P133" s="277"/>
      <c r="Q133" s="425"/>
    </row>
    <row r="134" spans="2:17" s="424" customFormat="1" ht="67.5" customHeight="1" thickBot="1">
      <c r="B134" s="382">
        <v>97</v>
      </c>
      <c r="C134" s="388" t="s">
        <v>294</v>
      </c>
      <c r="D134" s="383"/>
      <c r="E134" s="384" t="s">
        <v>177</v>
      </c>
      <c r="F134" s="385" t="s">
        <v>177</v>
      </c>
      <c r="G134" s="386">
        <v>0</v>
      </c>
      <c r="H134" s="384"/>
      <c r="I134" s="385"/>
      <c r="J134" s="386">
        <v>2</v>
      </c>
      <c r="K134" s="384"/>
      <c r="L134" s="385"/>
      <c r="M134" s="343" t="s">
        <v>112</v>
      </c>
      <c r="N134" s="494" t="s">
        <v>117</v>
      </c>
      <c r="O134" s="277"/>
      <c r="P134" s="277"/>
      <c r="Q134" s="425"/>
    </row>
    <row r="135" spans="1:17" s="424" customFormat="1" ht="54.75" customHeight="1" thickBot="1">
      <c r="A135" s="344">
        <v>6</v>
      </c>
      <c r="B135" s="296"/>
      <c r="C135" s="300" t="s">
        <v>62</v>
      </c>
      <c r="D135" s="301">
        <f aca="true" t="shared" si="6" ref="D135:L135">SUM(D130:D134)</f>
        <v>2</v>
      </c>
      <c r="E135" s="298">
        <f t="shared" si="6"/>
        <v>1</v>
      </c>
      <c r="F135" s="299">
        <f t="shared" si="6"/>
        <v>12</v>
      </c>
      <c r="G135" s="296">
        <f t="shared" si="6"/>
        <v>0</v>
      </c>
      <c r="H135" s="298">
        <f t="shared" si="6"/>
        <v>1</v>
      </c>
      <c r="I135" s="300">
        <f t="shared" si="6"/>
        <v>6</v>
      </c>
      <c r="J135" s="301">
        <f t="shared" si="6"/>
        <v>2</v>
      </c>
      <c r="K135" s="298">
        <f t="shared" si="6"/>
        <v>1</v>
      </c>
      <c r="L135" s="299">
        <f t="shared" si="6"/>
        <v>6</v>
      </c>
      <c r="M135" s="302"/>
      <c r="N135" s="517"/>
      <c r="O135" s="277"/>
      <c r="P135" s="277"/>
      <c r="Q135" s="425"/>
    </row>
    <row r="136" spans="1:17" s="424" customFormat="1" ht="40.5" customHeight="1" thickBot="1">
      <c r="A136" s="494"/>
      <c r="B136" s="495" t="s">
        <v>171</v>
      </c>
      <c r="C136" s="485" t="s">
        <v>172</v>
      </c>
      <c r="D136" s="508" t="s">
        <v>37</v>
      </c>
      <c r="E136" s="509"/>
      <c r="F136" s="510"/>
      <c r="G136" s="508" t="s">
        <v>212</v>
      </c>
      <c r="H136" s="509"/>
      <c r="I136" s="509"/>
      <c r="J136" s="509"/>
      <c r="K136" s="509"/>
      <c r="L136" s="510"/>
      <c r="M136" s="494" t="s">
        <v>109</v>
      </c>
      <c r="N136" s="517"/>
      <c r="O136" s="277"/>
      <c r="P136" s="277"/>
      <c r="Q136" s="425"/>
    </row>
    <row r="137" spans="1:17" s="424" customFormat="1" ht="29.25" customHeight="1" thickBot="1">
      <c r="A137" s="517"/>
      <c r="B137" s="496"/>
      <c r="C137" s="499"/>
      <c r="D137" s="508"/>
      <c r="E137" s="509"/>
      <c r="F137" s="510"/>
      <c r="G137" s="508" t="s">
        <v>19</v>
      </c>
      <c r="H137" s="509"/>
      <c r="I137" s="510"/>
      <c r="J137" s="508" t="s">
        <v>51</v>
      </c>
      <c r="K137" s="509"/>
      <c r="L137" s="510"/>
      <c r="M137" s="517"/>
      <c r="N137" s="518"/>
      <c r="O137" s="277"/>
      <c r="P137" s="277"/>
      <c r="Q137" s="425"/>
    </row>
    <row r="138" spans="1:17" s="277" customFormat="1" ht="45.75" thickBot="1">
      <c r="A138" s="517"/>
      <c r="B138" s="496"/>
      <c r="C138" s="499"/>
      <c r="D138" s="508" t="s">
        <v>38</v>
      </c>
      <c r="E138" s="514"/>
      <c r="F138" s="299" t="s">
        <v>169</v>
      </c>
      <c r="G138" s="508" t="s">
        <v>173</v>
      </c>
      <c r="H138" s="514"/>
      <c r="I138" s="299" t="s">
        <v>169</v>
      </c>
      <c r="J138" s="508" t="s">
        <v>173</v>
      </c>
      <c r="K138" s="514"/>
      <c r="L138" s="299" t="s">
        <v>169</v>
      </c>
      <c r="M138" s="517"/>
      <c r="N138" s="306"/>
      <c r="Q138" s="423"/>
    </row>
    <row r="139" spans="1:17" s="424" customFormat="1" ht="83.25" customHeight="1" thickBot="1">
      <c r="A139" s="518"/>
      <c r="B139" s="497"/>
      <c r="C139" s="500"/>
      <c r="D139" s="307" t="s">
        <v>39</v>
      </c>
      <c r="E139" s="308" t="s">
        <v>175</v>
      </c>
      <c r="F139" s="309" t="s">
        <v>176</v>
      </c>
      <c r="G139" s="310" t="s">
        <v>174</v>
      </c>
      <c r="H139" s="308" t="s">
        <v>175</v>
      </c>
      <c r="I139" s="311" t="s">
        <v>176</v>
      </c>
      <c r="J139" s="310" t="s">
        <v>174</v>
      </c>
      <c r="K139" s="308" t="s">
        <v>175</v>
      </c>
      <c r="L139" s="311" t="s">
        <v>176</v>
      </c>
      <c r="M139" s="518"/>
      <c r="N139" s="285">
        <v>5</v>
      </c>
      <c r="O139" s="277"/>
      <c r="P139" s="277"/>
      <c r="Q139" s="425"/>
    </row>
    <row r="140" spans="1:17" s="163" customFormat="1" ht="59.25" customHeight="1" thickBot="1">
      <c r="A140" s="170"/>
      <c r="B140" s="170"/>
      <c r="C140" s="171" t="s">
        <v>147</v>
      </c>
      <c r="D140" s="172"/>
      <c r="E140" s="170"/>
      <c r="F140" s="170"/>
      <c r="G140" s="170"/>
      <c r="H140" s="170"/>
      <c r="I140" s="170"/>
      <c r="J140" s="170"/>
      <c r="K140" s="170"/>
      <c r="L140" s="173"/>
      <c r="M140" s="177"/>
      <c r="N140" s="41">
        <v>5</v>
      </c>
      <c r="O140" s="119"/>
      <c r="P140" s="119"/>
      <c r="Q140" s="164"/>
    </row>
    <row r="141" spans="1:17" s="424" customFormat="1" ht="59.25" customHeight="1">
      <c r="A141" s="285">
        <v>1</v>
      </c>
      <c r="B141" s="269">
        <v>76</v>
      </c>
      <c r="C141" s="272" t="s">
        <v>267</v>
      </c>
      <c r="D141" s="270"/>
      <c r="E141" s="271" t="s">
        <v>177</v>
      </c>
      <c r="F141" s="272">
        <v>25</v>
      </c>
      <c r="G141" s="273"/>
      <c r="H141" s="271"/>
      <c r="I141" s="274">
        <v>20</v>
      </c>
      <c r="J141" s="273"/>
      <c r="K141" s="271"/>
      <c r="L141" s="274">
        <v>20</v>
      </c>
      <c r="M141" s="275" t="s">
        <v>147</v>
      </c>
      <c r="N141" s="276">
        <v>7</v>
      </c>
      <c r="O141" s="277"/>
      <c r="P141" s="277"/>
      <c r="Q141" s="425"/>
    </row>
    <row r="142" spans="1:17" s="424" customFormat="1" ht="49.5" customHeight="1" thickBot="1">
      <c r="A142" s="276">
        <v>2</v>
      </c>
      <c r="B142" s="278">
        <v>79</v>
      </c>
      <c r="C142" s="281" t="s">
        <v>275</v>
      </c>
      <c r="D142" s="279"/>
      <c r="E142" s="280" t="s">
        <v>177</v>
      </c>
      <c r="F142" s="281">
        <v>25</v>
      </c>
      <c r="G142" s="282"/>
      <c r="H142" s="280"/>
      <c r="I142" s="283">
        <v>15</v>
      </c>
      <c r="J142" s="282"/>
      <c r="K142" s="280"/>
      <c r="L142" s="283">
        <v>15</v>
      </c>
      <c r="M142" s="284" t="s">
        <v>147</v>
      </c>
      <c r="N142" s="286">
        <v>18</v>
      </c>
      <c r="O142" s="277"/>
      <c r="P142" s="277"/>
      <c r="Q142" s="425"/>
    </row>
    <row r="143" spans="1:17" s="424" customFormat="1" ht="45.75" thickBot="1">
      <c r="A143" s="276">
        <v>3</v>
      </c>
      <c r="B143" s="278">
        <v>80</v>
      </c>
      <c r="C143" s="281" t="s">
        <v>47</v>
      </c>
      <c r="D143" s="279"/>
      <c r="E143" s="280">
        <v>2</v>
      </c>
      <c r="F143" s="281">
        <v>10</v>
      </c>
      <c r="G143" s="282"/>
      <c r="H143" s="280"/>
      <c r="I143" s="283">
        <v>5</v>
      </c>
      <c r="J143" s="282"/>
      <c r="K143" s="280"/>
      <c r="L143" s="283">
        <v>5</v>
      </c>
      <c r="M143" s="284" t="s">
        <v>147</v>
      </c>
      <c r="N143" s="287"/>
      <c r="O143" s="277"/>
      <c r="P143" s="277"/>
      <c r="Q143" s="425"/>
    </row>
    <row r="144" spans="1:17" s="277" customFormat="1" ht="50.25" customHeight="1" thickBot="1">
      <c r="A144" s="286">
        <v>4</v>
      </c>
      <c r="B144" s="289">
        <v>156</v>
      </c>
      <c r="C144" s="291" t="s">
        <v>80</v>
      </c>
      <c r="D144" s="290"/>
      <c r="E144" s="288" t="s">
        <v>177</v>
      </c>
      <c r="F144" s="291">
        <v>18</v>
      </c>
      <c r="G144" s="292"/>
      <c r="H144" s="288"/>
      <c r="I144" s="293">
        <v>12</v>
      </c>
      <c r="J144" s="292"/>
      <c r="K144" s="288"/>
      <c r="L144" s="293">
        <v>12</v>
      </c>
      <c r="M144" s="294" t="s">
        <v>147</v>
      </c>
      <c r="Q144" s="423"/>
    </row>
    <row r="145" spans="1:17" s="424" customFormat="1" ht="57" customHeight="1" thickBot="1">
      <c r="A145" s="287"/>
      <c r="B145" s="296"/>
      <c r="C145" s="300" t="s">
        <v>62</v>
      </c>
      <c r="D145" s="301">
        <f aca="true" t="shared" si="7" ref="D145:L145">SUM(D141:D144)</f>
        <v>0</v>
      </c>
      <c r="E145" s="298">
        <f t="shared" si="7"/>
        <v>2</v>
      </c>
      <c r="F145" s="299">
        <f>SUM(F141:F144)</f>
        <v>78</v>
      </c>
      <c r="G145" s="296">
        <f t="shared" si="7"/>
        <v>0</v>
      </c>
      <c r="H145" s="298">
        <f t="shared" si="7"/>
        <v>0</v>
      </c>
      <c r="I145" s="300">
        <f t="shared" si="7"/>
        <v>52</v>
      </c>
      <c r="J145" s="301">
        <f t="shared" si="7"/>
        <v>0</v>
      </c>
      <c r="K145" s="298">
        <f t="shared" si="7"/>
        <v>0</v>
      </c>
      <c r="L145" s="299">
        <f t="shared" si="7"/>
        <v>52</v>
      </c>
      <c r="M145" s="302"/>
      <c r="N145" s="359"/>
      <c r="O145" s="277"/>
      <c r="P145" s="277"/>
      <c r="Q145" s="425"/>
    </row>
    <row r="146" spans="1:17" s="163" customFormat="1" ht="81" customHeight="1">
      <c r="A146" s="150"/>
      <c r="B146" s="150"/>
      <c r="C146" s="197" t="s">
        <v>126</v>
      </c>
      <c r="D146" s="186"/>
      <c r="E146" s="150"/>
      <c r="F146" s="150"/>
      <c r="G146" s="150"/>
      <c r="H146" s="150"/>
      <c r="I146" s="150"/>
      <c r="J146" s="150"/>
      <c r="K146" s="150"/>
      <c r="L146" s="187"/>
      <c r="M146" s="188"/>
      <c r="N146" s="41">
        <v>19</v>
      </c>
      <c r="O146" s="119"/>
      <c r="P146" s="119"/>
      <c r="Q146" s="164"/>
    </row>
    <row r="147" spans="1:17" s="424" customFormat="1" ht="93" customHeight="1" hidden="1">
      <c r="A147" s="276">
        <v>1</v>
      </c>
      <c r="B147" s="278">
        <v>47</v>
      </c>
      <c r="C147" s="281" t="s">
        <v>225</v>
      </c>
      <c r="D147" s="279"/>
      <c r="E147" s="280" t="s">
        <v>177</v>
      </c>
      <c r="F147" s="281">
        <v>14</v>
      </c>
      <c r="G147" s="282"/>
      <c r="H147" s="280"/>
      <c r="I147" s="283">
        <v>8</v>
      </c>
      <c r="J147" s="282"/>
      <c r="K147" s="280"/>
      <c r="L147" s="283">
        <v>8</v>
      </c>
      <c r="M147" s="284" t="s">
        <v>136</v>
      </c>
      <c r="N147" s="285">
        <v>11</v>
      </c>
      <c r="O147" s="277"/>
      <c r="P147" s="277"/>
      <c r="Q147" s="425"/>
    </row>
    <row r="148" spans="1:17" s="424" customFormat="1" ht="66" customHeight="1">
      <c r="A148" s="276">
        <v>2</v>
      </c>
      <c r="B148" s="278">
        <v>61</v>
      </c>
      <c r="C148" s="281" t="s">
        <v>253</v>
      </c>
      <c r="D148" s="279"/>
      <c r="E148" s="280" t="s">
        <v>177</v>
      </c>
      <c r="F148" s="281">
        <v>25</v>
      </c>
      <c r="G148" s="282"/>
      <c r="H148" s="280"/>
      <c r="I148" s="283">
        <v>15</v>
      </c>
      <c r="J148" s="282"/>
      <c r="K148" s="280"/>
      <c r="L148" s="283">
        <v>15</v>
      </c>
      <c r="M148" s="284" t="s">
        <v>140</v>
      </c>
      <c r="N148" s="276">
        <v>12</v>
      </c>
      <c r="O148" s="277"/>
      <c r="P148" s="277"/>
      <c r="Q148" s="425"/>
    </row>
    <row r="149" spans="1:17" s="424" customFormat="1" ht="102.75" customHeight="1" thickBot="1">
      <c r="A149" s="276">
        <v>3</v>
      </c>
      <c r="B149" s="278">
        <v>66</v>
      </c>
      <c r="C149" s="281" t="s">
        <v>258</v>
      </c>
      <c r="D149" s="279"/>
      <c r="E149" s="280" t="s">
        <v>177</v>
      </c>
      <c r="F149" s="281">
        <v>25</v>
      </c>
      <c r="G149" s="282"/>
      <c r="H149" s="280"/>
      <c r="I149" s="283">
        <v>15</v>
      </c>
      <c r="J149" s="282"/>
      <c r="K149" s="280"/>
      <c r="L149" s="283">
        <v>15</v>
      </c>
      <c r="M149" s="275" t="s">
        <v>126</v>
      </c>
      <c r="N149" s="344">
        <v>6</v>
      </c>
      <c r="O149" s="277"/>
      <c r="P149" s="277"/>
      <c r="Q149" s="425"/>
    </row>
    <row r="150" spans="1:17" s="424" customFormat="1" ht="30.75" thickBot="1">
      <c r="A150" s="276">
        <v>4</v>
      </c>
      <c r="B150" s="278">
        <v>105</v>
      </c>
      <c r="C150" s="281" t="s">
        <v>107</v>
      </c>
      <c r="D150" s="279"/>
      <c r="E150" s="280"/>
      <c r="F150" s="281">
        <v>20</v>
      </c>
      <c r="G150" s="282"/>
      <c r="H150" s="280"/>
      <c r="I150" s="283">
        <v>15</v>
      </c>
      <c r="J150" s="282"/>
      <c r="K150" s="280"/>
      <c r="L150" s="283">
        <v>15</v>
      </c>
      <c r="M150" s="275" t="s">
        <v>156</v>
      </c>
      <c r="N150" s="287"/>
      <c r="O150" s="277"/>
      <c r="P150" s="277"/>
      <c r="Q150" s="425"/>
    </row>
    <row r="151" spans="1:17" s="424" customFormat="1" ht="28.5" customHeight="1" thickBot="1">
      <c r="A151" s="344">
        <v>5</v>
      </c>
      <c r="B151" s="382">
        <v>148</v>
      </c>
      <c r="C151" s="388" t="s">
        <v>68</v>
      </c>
      <c r="D151" s="383"/>
      <c r="E151" s="384"/>
      <c r="F151" s="388">
        <v>15</v>
      </c>
      <c r="G151" s="386"/>
      <c r="H151" s="384"/>
      <c r="I151" s="385">
        <v>7</v>
      </c>
      <c r="J151" s="386"/>
      <c r="K151" s="384"/>
      <c r="L151" s="385">
        <v>7</v>
      </c>
      <c r="M151" s="389" t="s">
        <v>156</v>
      </c>
      <c r="N151" s="494" t="s">
        <v>117</v>
      </c>
      <c r="O151" s="277"/>
      <c r="P151" s="277"/>
      <c r="Q151" s="425"/>
    </row>
    <row r="152" spans="1:17" s="424" customFormat="1" ht="28.5" customHeight="1" thickBot="1">
      <c r="A152" s="287"/>
      <c r="B152" s="296"/>
      <c r="C152" s="300" t="s">
        <v>78</v>
      </c>
      <c r="D152" s="301">
        <f aca="true" t="shared" si="8" ref="D152:L152">SUM(D147:D151)</f>
        <v>0</v>
      </c>
      <c r="E152" s="298">
        <f t="shared" si="8"/>
        <v>0</v>
      </c>
      <c r="F152" s="299">
        <v>85</v>
      </c>
      <c r="G152" s="296">
        <f t="shared" si="8"/>
        <v>0</v>
      </c>
      <c r="H152" s="298">
        <f t="shared" si="8"/>
        <v>0</v>
      </c>
      <c r="I152" s="300">
        <v>52</v>
      </c>
      <c r="J152" s="301">
        <f t="shared" si="8"/>
        <v>0</v>
      </c>
      <c r="K152" s="298">
        <f t="shared" si="8"/>
        <v>0</v>
      </c>
      <c r="L152" s="299">
        <f t="shared" si="8"/>
        <v>60</v>
      </c>
      <c r="M152" s="302"/>
      <c r="N152" s="517"/>
      <c r="O152" s="277"/>
      <c r="P152" s="277"/>
      <c r="Q152" s="425"/>
    </row>
    <row r="153" spans="1:17" s="424" customFormat="1" ht="42.75" customHeight="1" thickBot="1">
      <c r="A153" s="494"/>
      <c r="B153" s="495" t="s">
        <v>171</v>
      </c>
      <c r="C153" s="485" t="s">
        <v>172</v>
      </c>
      <c r="D153" s="508" t="s">
        <v>37</v>
      </c>
      <c r="E153" s="509"/>
      <c r="F153" s="510"/>
      <c r="G153" s="508" t="s">
        <v>212</v>
      </c>
      <c r="H153" s="509"/>
      <c r="I153" s="509"/>
      <c r="J153" s="509"/>
      <c r="K153" s="509"/>
      <c r="L153" s="510"/>
      <c r="M153" s="494" t="s">
        <v>109</v>
      </c>
      <c r="N153" s="517"/>
      <c r="O153" s="277"/>
      <c r="P153" s="277"/>
      <c r="Q153" s="425"/>
    </row>
    <row r="154" spans="1:17" s="424" customFormat="1" ht="29.25" customHeight="1" thickBot="1">
      <c r="A154" s="517"/>
      <c r="B154" s="496"/>
      <c r="C154" s="499"/>
      <c r="D154" s="508"/>
      <c r="E154" s="509"/>
      <c r="F154" s="510"/>
      <c r="G154" s="508" t="s">
        <v>19</v>
      </c>
      <c r="H154" s="509"/>
      <c r="I154" s="510"/>
      <c r="J154" s="508" t="s">
        <v>51</v>
      </c>
      <c r="K154" s="509"/>
      <c r="L154" s="510"/>
      <c r="M154" s="517"/>
      <c r="N154" s="518"/>
      <c r="O154" s="277"/>
      <c r="P154" s="277"/>
      <c r="Q154" s="425"/>
    </row>
    <row r="155" spans="1:17" s="277" customFormat="1" ht="45.75" thickBot="1">
      <c r="A155" s="517"/>
      <c r="B155" s="496"/>
      <c r="C155" s="499"/>
      <c r="D155" s="508" t="s">
        <v>38</v>
      </c>
      <c r="E155" s="514"/>
      <c r="F155" s="299" t="s">
        <v>169</v>
      </c>
      <c r="G155" s="508" t="s">
        <v>173</v>
      </c>
      <c r="H155" s="514"/>
      <c r="I155" s="299" t="s">
        <v>169</v>
      </c>
      <c r="J155" s="508" t="s">
        <v>173</v>
      </c>
      <c r="K155" s="514"/>
      <c r="L155" s="299" t="s">
        <v>169</v>
      </c>
      <c r="M155" s="517"/>
      <c r="Q155" s="423"/>
    </row>
    <row r="156" spans="1:17" s="424" customFormat="1" ht="58.5" customHeight="1" thickBot="1">
      <c r="A156" s="518"/>
      <c r="B156" s="497"/>
      <c r="C156" s="500"/>
      <c r="D156" s="307" t="s">
        <v>39</v>
      </c>
      <c r="E156" s="308" t="s">
        <v>175</v>
      </c>
      <c r="F156" s="309" t="s">
        <v>176</v>
      </c>
      <c r="G156" s="310" t="s">
        <v>174</v>
      </c>
      <c r="H156" s="308" t="s">
        <v>175</v>
      </c>
      <c r="I156" s="311" t="s">
        <v>176</v>
      </c>
      <c r="J156" s="310" t="s">
        <v>174</v>
      </c>
      <c r="K156" s="308" t="s">
        <v>175</v>
      </c>
      <c r="L156" s="311" t="s">
        <v>176</v>
      </c>
      <c r="M156" s="518"/>
      <c r="N156" s="359">
        <v>1</v>
      </c>
      <c r="O156" s="277"/>
      <c r="P156" s="277"/>
      <c r="Q156" s="425"/>
    </row>
    <row r="157" spans="1:17" s="163" customFormat="1" ht="101.25" customHeight="1" thickBot="1">
      <c r="A157" s="150"/>
      <c r="B157" s="150"/>
      <c r="C157" s="185" t="s">
        <v>134</v>
      </c>
      <c r="D157" s="186"/>
      <c r="E157" s="150"/>
      <c r="F157" s="150"/>
      <c r="G157" s="150"/>
      <c r="H157" s="150"/>
      <c r="I157" s="150"/>
      <c r="J157" s="150"/>
      <c r="K157" s="150"/>
      <c r="L157" s="187"/>
      <c r="M157" s="188"/>
      <c r="N157" s="62">
        <v>1</v>
      </c>
      <c r="O157" s="119"/>
      <c r="P157" s="119"/>
      <c r="Q157" s="164"/>
    </row>
    <row r="158" spans="1:17" s="163" customFormat="1" ht="54.75" hidden="1" thickBot="1">
      <c r="A158" s="461">
        <v>1</v>
      </c>
      <c r="B158" s="117">
        <v>44</v>
      </c>
      <c r="C158" s="153" t="s">
        <v>220</v>
      </c>
      <c r="D158" s="189"/>
      <c r="E158" s="152">
        <v>4</v>
      </c>
      <c r="F158" s="153">
        <v>3</v>
      </c>
      <c r="G158" s="151"/>
      <c r="H158" s="152">
        <v>3</v>
      </c>
      <c r="I158" s="154">
        <v>1</v>
      </c>
      <c r="J158" s="151"/>
      <c r="K158" s="152">
        <v>3</v>
      </c>
      <c r="L158" s="154">
        <v>1</v>
      </c>
      <c r="M158" s="191" t="s">
        <v>134</v>
      </c>
      <c r="N158" s="132"/>
      <c r="O158" s="119"/>
      <c r="P158" s="119"/>
      <c r="Q158" s="164"/>
    </row>
    <row r="159" spans="1:17" s="277" customFormat="1" ht="30.75" thickBot="1">
      <c r="A159" s="344">
        <v>2</v>
      </c>
      <c r="B159" s="382">
        <v>109</v>
      </c>
      <c r="C159" s="337" t="s">
        <v>103</v>
      </c>
      <c r="D159" s="383"/>
      <c r="E159" s="384">
        <v>4</v>
      </c>
      <c r="F159" s="388">
        <v>20</v>
      </c>
      <c r="G159" s="386"/>
      <c r="H159" s="384"/>
      <c r="I159" s="385">
        <v>15</v>
      </c>
      <c r="J159" s="386"/>
      <c r="K159" s="384"/>
      <c r="L159" s="385">
        <v>15</v>
      </c>
      <c r="M159" s="390" t="s">
        <v>134</v>
      </c>
      <c r="N159" s="373"/>
      <c r="Q159" s="423"/>
    </row>
    <row r="160" spans="1:17" s="424" customFormat="1" ht="96" customHeight="1" thickBot="1">
      <c r="A160" s="287"/>
      <c r="B160" s="296"/>
      <c r="C160" s="300" t="s">
        <v>62</v>
      </c>
      <c r="D160" s="301">
        <f aca="true" t="shared" si="9" ref="D160:L160">SUM(D158:D159)</f>
        <v>0</v>
      </c>
      <c r="E160" s="298">
        <f t="shared" si="9"/>
        <v>8</v>
      </c>
      <c r="F160" s="299">
        <f>SUM(F158:F159)</f>
        <v>23</v>
      </c>
      <c r="G160" s="296">
        <f t="shared" si="9"/>
        <v>0</v>
      </c>
      <c r="H160" s="298">
        <f t="shared" si="9"/>
        <v>3</v>
      </c>
      <c r="I160" s="298">
        <f t="shared" si="9"/>
        <v>16</v>
      </c>
      <c r="J160" s="298">
        <f t="shared" si="9"/>
        <v>0</v>
      </c>
      <c r="K160" s="298">
        <f t="shared" si="9"/>
        <v>3</v>
      </c>
      <c r="L160" s="299">
        <f t="shared" si="9"/>
        <v>16</v>
      </c>
      <c r="M160" s="391"/>
      <c r="N160" s="285">
        <v>12</v>
      </c>
      <c r="O160" s="277"/>
      <c r="P160" s="277"/>
      <c r="Q160" s="425"/>
    </row>
    <row r="161" spans="1:17" s="163" customFormat="1" ht="75" customHeight="1" thickBot="1">
      <c r="A161" s="178"/>
      <c r="B161" s="178"/>
      <c r="C161" s="179" t="s">
        <v>119</v>
      </c>
      <c r="D161" s="180"/>
      <c r="E161" s="178"/>
      <c r="F161" s="178"/>
      <c r="G161" s="178"/>
      <c r="H161" s="178"/>
      <c r="I161" s="178"/>
      <c r="J161" s="178"/>
      <c r="K161" s="178"/>
      <c r="L161" s="181"/>
      <c r="M161" s="182"/>
      <c r="N161" s="27">
        <v>6</v>
      </c>
      <c r="O161" s="119"/>
      <c r="P161" s="119"/>
      <c r="Q161" s="164"/>
    </row>
    <row r="162" spans="1:17" s="424" customFormat="1" ht="54" customHeight="1">
      <c r="A162" s="285">
        <v>1</v>
      </c>
      <c r="B162" s="269">
        <v>17</v>
      </c>
      <c r="C162" s="350" t="s">
        <v>92</v>
      </c>
      <c r="D162" s="270"/>
      <c r="E162" s="271" t="s">
        <v>177</v>
      </c>
      <c r="F162" s="274">
        <v>15</v>
      </c>
      <c r="G162" s="273"/>
      <c r="H162" s="271"/>
      <c r="I162" s="274">
        <v>11</v>
      </c>
      <c r="J162" s="381"/>
      <c r="K162" s="271"/>
      <c r="L162" s="367">
        <v>15</v>
      </c>
      <c r="M162" s="275" t="s">
        <v>170</v>
      </c>
      <c r="N162" s="276">
        <v>2</v>
      </c>
      <c r="O162" s="277"/>
      <c r="P162" s="277"/>
      <c r="Q162" s="425"/>
    </row>
    <row r="163" spans="1:17" s="424" customFormat="1" ht="70.5" customHeight="1">
      <c r="A163" s="285">
        <v>2</v>
      </c>
      <c r="B163" s="269">
        <v>30</v>
      </c>
      <c r="C163" s="272" t="s">
        <v>204</v>
      </c>
      <c r="D163" s="270"/>
      <c r="E163" s="271" t="s">
        <v>177</v>
      </c>
      <c r="F163" s="274">
        <v>10</v>
      </c>
      <c r="G163" s="273"/>
      <c r="H163" s="271"/>
      <c r="I163" s="274">
        <v>7</v>
      </c>
      <c r="J163" s="273"/>
      <c r="K163" s="271"/>
      <c r="L163" s="274">
        <v>7</v>
      </c>
      <c r="M163" s="275" t="s">
        <v>119</v>
      </c>
      <c r="N163" s="276">
        <v>10</v>
      </c>
      <c r="O163" s="277"/>
      <c r="P163" s="277"/>
      <c r="Q163" s="425"/>
    </row>
    <row r="164" spans="1:17" s="424" customFormat="1" ht="76.5" customHeight="1">
      <c r="A164" s="276">
        <v>3</v>
      </c>
      <c r="B164" s="278" t="s">
        <v>246</v>
      </c>
      <c r="C164" s="281" t="s">
        <v>247</v>
      </c>
      <c r="D164" s="279"/>
      <c r="E164" s="280" t="s">
        <v>177</v>
      </c>
      <c r="F164" s="283">
        <v>15</v>
      </c>
      <c r="G164" s="282"/>
      <c r="H164" s="280"/>
      <c r="I164" s="283">
        <v>11</v>
      </c>
      <c r="J164" s="282"/>
      <c r="K164" s="280"/>
      <c r="L164" s="283">
        <v>11</v>
      </c>
      <c r="M164" s="284" t="s">
        <v>119</v>
      </c>
      <c r="N164" s="285"/>
      <c r="O164" s="277"/>
      <c r="P164" s="277"/>
      <c r="Q164" s="425"/>
    </row>
    <row r="165" spans="1:17" s="424" customFormat="1" ht="91.5" customHeight="1">
      <c r="A165" s="276">
        <v>4</v>
      </c>
      <c r="B165" s="278">
        <v>84</v>
      </c>
      <c r="C165" s="281" t="s">
        <v>279</v>
      </c>
      <c r="D165" s="279"/>
      <c r="E165" s="280" t="s">
        <v>177</v>
      </c>
      <c r="F165" s="283">
        <v>10</v>
      </c>
      <c r="G165" s="282"/>
      <c r="H165" s="280"/>
      <c r="I165" s="283">
        <v>7</v>
      </c>
      <c r="J165" s="282"/>
      <c r="K165" s="280"/>
      <c r="L165" s="283">
        <v>7</v>
      </c>
      <c r="M165" s="284" t="s">
        <v>119</v>
      </c>
      <c r="N165" s="276">
        <v>11</v>
      </c>
      <c r="O165" s="277"/>
      <c r="P165" s="277"/>
      <c r="Q165" s="425"/>
    </row>
    <row r="166" spans="1:17" s="424" customFormat="1" ht="57" customHeight="1" thickBot="1">
      <c r="A166" s="276">
        <v>5</v>
      </c>
      <c r="B166" s="278">
        <v>100</v>
      </c>
      <c r="C166" s="281" t="s">
        <v>297</v>
      </c>
      <c r="D166" s="279"/>
      <c r="E166" s="280" t="s">
        <v>177</v>
      </c>
      <c r="F166" s="283">
        <v>15</v>
      </c>
      <c r="G166" s="282"/>
      <c r="H166" s="280"/>
      <c r="I166" s="283">
        <v>11</v>
      </c>
      <c r="J166" s="282"/>
      <c r="K166" s="280"/>
      <c r="L166" s="283">
        <v>11</v>
      </c>
      <c r="M166" s="284" t="s">
        <v>119</v>
      </c>
      <c r="N166" s="285"/>
      <c r="O166" s="277"/>
      <c r="P166" s="277"/>
      <c r="Q166" s="425"/>
    </row>
    <row r="167" spans="1:17" s="424" customFormat="1" ht="129.75" customHeight="1" hidden="1" thickBot="1">
      <c r="A167" s="276">
        <v>6</v>
      </c>
      <c r="B167" s="289">
        <v>121</v>
      </c>
      <c r="C167" s="291" t="s">
        <v>57</v>
      </c>
      <c r="D167" s="279"/>
      <c r="E167" s="280"/>
      <c r="F167" s="283">
        <v>15</v>
      </c>
      <c r="G167" s="282"/>
      <c r="H167" s="280"/>
      <c r="I167" s="283">
        <v>10</v>
      </c>
      <c r="J167" s="282"/>
      <c r="K167" s="280"/>
      <c r="L167" s="283">
        <v>15</v>
      </c>
      <c r="M167" s="284" t="s">
        <v>119</v>
      </c>
      <c r="N167" s="344">
        <v>4</v>
      </c>
      <c r="O167" s="277"/>
      <c r="P167" s="277"/>
      <c r="Q167" s="425"/>
    </row>
    <row r="168" spans="1:17" s="424" customFormat="1" ht="28.5" customHeight="1" thickBot="1">
      <c r="A168" s="344">
        <v>7</v>
      </c>
      <c r="B168" s="382">
        <v>134</v>
      </c>
      <c r="C168" s="337" t="s">
        <v>104</v>
      </c>
      <c r="D168" s="383"/>
      <c r="E168" s="384"/>
      <c r="F168" s="385">
        <v>12</v>
      </c>
      <c r="G168" s="386"/>
      <c r="H168" s="384"/>
      <c r="I168" s="385">
        <v>9</v>
      </c>
      <c r="J168" s="386"/>
      <c r="K168" s="384"/>
      <c r="L168" s="385">
        <v>9</v>
      </c>
      <c r="M168" s="343" t="s">
        <v>170</v>
      </c>
      <c r="N168" s="494" t="s">
        <v>117</v>
      </c>
      <c r="O168" s="277"/>
      <c r="P168" s="277"/>
      <c r="Q168" s="425"/>
    </row>
    <row r="169" spans="1:17" s="424" customFormat="1" ht="120" customHeight="1" thickBot="1">
      <c r="A169" s="287"/>
      <c r="B169" s="296"/>
      <c r="C169" s="300" t="s">
        <v>78</v>
      </c>
      <c r="D169" s="301">
        <f aca="true" t="shared" si="10" ref="D169:L169">SUM(D162:D168)</f>
        <v>0</v>
      </c>
      <c r="E169" s="298">
        <f t="shared" si="10"/>
        <v>0</v>
      </c>
      <c r="F169" s="299">
        <v>77</v>
      </c>
      <c r="G169" s="296">
        <f t="shared" si="10"/>
        <v>0</v>
      </c>
      <c r="H169" s="298">
        <f t="shared" si="10"/>
        <v>0</v>
      </c>
      <c r="I169" s="300">
        <v>56</v>
      </c>
      <c r="J169" s="301">
        <f t="shared" si="10"/>
        <v>0</v>
      </c>
      <c r="K169" s="298">
        <f t="shared" si="10"/>
        <v>0</v>
      </c>
      <c r="L169" s="299">
        <f t="shared" si="10"/>
        <v>75</v>
      </c>
      <c r="M169" s="302"/>
      <c r="N169" s="517"/>
      <c r="O169" s="277"/>
      <c r="P169" s="277"/>
      <c r="Q169" s="425"/>
    </row>
    <row r="170" spans="1:17" s="424" customFormat="1" ht="43.5" customHeight="1" thickBot="1">
      <c r="A170" s="494"/>
      <c r="B170" s="495" t="s">
        <v>171</v>
      </c>
      <c r="C170" s="485" t="s">
        <v>172</v>
      </c>
      <c r="D170" s="508" t="s">
        <v>37</v>
      </c>
      <c r="E170" s="509"/>
      <c r="F170" s="510"/>
      <c r="G170" s="508" t="s">
        <v>212</v>
      </c>
      <c r="H170" s="509"/>
      <c r="I170" s="509"/>
      <c r="J170" s="509"/>
      <c r="K170" s="509"/>
      <c r="L170" s="510"/>
      <c r="M170" s="494" t="s">
        <v>109</v>
      </c>
      <c r="N170" s="517"/>
      <c r="O170" s="277"/>
      <c r="P170" s="277"/>
      <c r="Q170" s="425"/>
    </row>
    <row r="171" spans="1:17" s="424" customFormat="1" ht="29.25" customHeight="1" thickBot="1">
      <c r="A171" s="517"/>
      <c r="B171" s="496"/>
      <c r="C171" s="499"/>
      <c r="D171" s="508"/>
      <c r="E171" s="509"/>
      <c r="F171" s="510"/>
      <c r="G171" s="508" t="s">
        <v>19</v>
      </c>
      <c r="H171" s="509"/>
      <c r="I171" s="510"/>
      <c r="J171" s="508" t="s">
        <v>51</v>
      </c>
      <c r="K171" s="509"/>
      <c r="L171" s="510"/>
      <c r="M171" s="517"/>
      <c r="N171" s="518"/>
      <c r="O171" s="277"/>
      <c r="P171" s="277"/>
      <c r="Q171" s="425"/>
    </row>
    <row r="172" spans="1:17" s="277" customFormat="1" ht="45" customHeight="1" thickBot="1">
      <c r="A172" s="517"/>
      <c r="B172" s="496"/>
      <c r="C172" s="499"/>
      <c r="D172" s="508" t="s">
        <v>38</v>
      </c>
      <c r="E172" s="514"/>
      <c r="F172" s="299" t="s">
        <v>169</v>
      </c>
      <c r="G172" s="508" t="s">
        <v>173</v>
      </c>
      <c r="H172" s="514"/>
      <c r="I172" s="299" t="s">
        <v>169</v>
      </c>
      <c r="J172" s="508" t="s">
        <v>173</v>
      </c>
      <c r="K172" s="514"/>
      <c r="L172" s="299" t="s">
        <v>169</v>
      </c>
      <c r="M172" s="517"/>
      <c r="Q172" s="423"/>
    </row>
    <row r="173" spans="1:17" s="277" customFormat="1" ht="45" customHeight="1" thickBot="1">
      <c r="A173" s="517"/>
      <c r="B173" s="496"/>
      <c r="C173" s="499"/>
      <c r="D173" s="307"/>
      <c r="E173" s="308"/>
      <c r="F173" s="309"/>
      <c r="G173" s="310"/>
      <c r="H173" s="308"/>
      <c r="I173" s="311"/>
      <c r="J173" s="468"/>
      <c r="K173" s="482"/>
      <c r="L173" s="311"/>
      <c r="M173" s="517"/>
      <c r="Q173" s="423"/>
    </row>
    <row r="174" spans="1:17" s="277" customFormat="1" ht="45" customHeight="1" hidden="1" thickBot="1">
      <c r="A174" s="517"/>
      <c r="B174" s="496"/>
      <c r="C174" s="499"/>
      <c r="D174" s="468"/>
      <c r="E174" s="482"/>
      <c r="F174" s="309"/>
      <c r="G174" s="468"/>
      <c r="H174" s="482"/>
      <c r="I174" s="311"/>
      <c r="J174" s="468"/>
      <c r="K174" s="482"/>
      <c r="L174" s="311"/>
      <c r="M174" s="517"/>
      <c r="Q174" s="423"/>
    </row>
    <row r="175" spans="1:17" s="277" customFormat="1" ht="45" customHeight="1" hidden="1" thickBot="1">
      <c r="A175" s="517"/>
      <c r="B175" s="496"/>
      <c r="C175" s="499"/>
      <c r="D175" s="468"/>
      <c r="E175" s="482"/>
      <c r="F175" s="309"/>
      <c r="G175" s="468"/>
      <c r="H175" s="482"/>
      <c r="I175" s="311"/>
      <c r="J175" s="468"/>
      <c r="K175" s="482"/>
      <c r="L175" s="311"/>
      <c r="M175" s="517"/>
      <c r="Q175" s="423"/>
    </row>
    <row r="176" spans="1:17" s="277" customFormat="1" ht="45" customHeight="1" hidden="1" thickBot="1">
      <c r="A176" s="517"/>
      <c r="B176" s="496"/>
      <c r="C176" s="499"/>
      <c r="D176" s="468"/>
      <c r="E176" s="482"/>
      <c r="F176" s="309"/>
      <c r="G176" s="468"/>
      <c r="H176" s="482"/>
      <c r="I176" s="311"/>
      <c r="J176" s="468"/>
      <c r="K176" s="482"/>
      <c r="L176" s="311"/>
      <c r="M176" s="517"/>
      <c r="Q176" s="423"/>
    </row>
    <row r="177" spans="1:17" s="277" customFormat="1" ht="45" customHeight="1" hidden="1" thickBot="1">
      <c r="A177" s="517"/>
      <c r="B177" s="496"/>
      <c r="C177" s="499"/>
      <c r="D177" s="468"/>
      <c r="E177" s="482"/>
      <c r="F177" s="309"/>
      <c r="G177" s="468"/>
      <c r="H177" s="482"/>
      <c r="I177" s="311"/>
      <c r="J177" s="468"/>
      <c r="K177" s="482"/>
      <c r="L177" s="311"/>
      <c r="M177" s="517"/>
      <c r="Q177" s="423"/>
    </row>
    <row r="178" spans="1:17" s="277" customFormat="1" ht="45" customHeight="1" hidden="1" thickBot="1">
      <c r="A178" s="517"/>
      <c r="B178" s="496"/>
      <c r="C178" s="499"/>
      <c r="D178" s="468"/>
      <c r="E178" s="482"/>
      <c r="F178" s="309"/>
      <c r="G178" s="468"/>
      <c r="H178" s="482"/>
      <c r="I178" s="311"/>
      <c r="J178" s="468"/>
      <c r="K178" s="482"/>
      <c r="L178" s="311"/>
      <c r="M178" s="517"/>
      <c r="Q178" s="423"/>
    </row>
    <row r="179" spans="1:17" s="424" customFormat="1" ht="25.5" customHeight="1" thickBot="1">
      <c r="A179" s="518"/>
      <c r="B179" s="497"/>
      <c r="C179" s="500"/>
      <c r="D179" s="307" t="s">
        <v>39</v>
      </c>
      <c r="E179" s="308" t="s">
        <v>175</v>
      </c>
      <c r="F179" s="309" t="s">
        <v>176</v>
      </c>
      <c r="G179" s="310" t="s">
        <v>174</v>
      </c>
      <c r="H179" s="308" t="s">
        <v>175</v>
      </c>
      <c r="I179" s="311" t="s">
        <v>176</v>
      </c>
      <c r="J179" s="310" t="s">
        <v>174</v>
      </c>
      <c r="K179" s="308" t="s">
        <v>175</v>
      </c>
      <c r="L179" s="311" t="s">
        <v>176</v>
      </c>
      <c r="M179" s="518"/>
      <c r="N179" s="359">
        <v>1</v>
      </c>
      <c r="O179" s="277"/>
      <c r="P179" s="277"/>
      <c r="Q179" s="425"/>
    </row>
    <row r="180" spans="1:17" s="424" customFormat="1" ht="1.5" customHeight="1" hidden="1">
      <c r="A180" s="277"/>
      <c r="B180" s="277"/>
      <c r="C180" s="393" t="s">
        <v>124</v>
      </c>
      <c r="D180" s="394"/>
      <c r="E180" s="277"/>
      <c r="F180" s="277"/>
      <c r="G180" s="277"/>
      <c r="H180" s="277"/>
      <c r="I180" s="277"/>
      <c r="J180" s="277"/>
      <c r="K180" s="277"/>
      <c r="L180" s="395"/>
      <c r="M180" s="393"/>
      <c r="N180" s="276"/>
      <c r="O180" s="277"/>
      <c r="P180" s="277"/>
      <c r="Q180" s="425"/>
    </row>
    <row r="181" spans="1:17" s="424" customFormat="1" ht="38.25" customHeight="1" thickBot="1">
      <c r="A181" s="359"/>
      <c r="B181" s="374"/>
      <c r="C181" s="483" t="s">
        <v>274</v>
      </c>
      <c r="D181" s="375"/>
      <c r="E181" s="376"/>
      <c r="F181" s="387"/>
      <c r="G181" s="369"/>
      <c r="H181" s="376"/>
      <c r="I181" s="377"/>
      <c r="J181" s="369"/>
      <c r="K181" s="376"/>
      <c r="L181" s="377">
        <v>7</v>
      </c>
      <c r="M181" s="380" t="s">
        <v>124</v>
      </c>
      <c r="N181" s="276">
        <v>9</v>
      </c>
      <c r="O181" s="277"/>
      <c r="P181" s="277"/>
      <c r="Q181" s="425"/>
    </row>
    <row r="182" spans="1:17" s="424" customFormat="1" ht="46.5" customHeight="1">
      <c r="A182" s="359">
        <v>1</v>
      </c>
      <c r="B182" s="374">
        <v>32</v>
      </c>
      <c r="C182" s="387" t="s">
        <v>210</v>
      </c>
      <c r="D182" s="375"/>
      <c r="E182" s="376" t="s">
        <v>177</v>
      </c>
      <c r="F182" s="387">
        <v>10</v>
      </c>
      <c r="G182" s="369"/>
      <c r="H182" s="376"/>
      <c r="I182" s="377">
        <v>7</v>
      </c>
      <c r="J182" s="370"/>
      <c r="K182" s="280"/>
      <c r="L182" s="371"/>
      <c r="M182" s="284"/>
      <c r="N182" s="276">
        <v>9</v>
      </c>
      <c r="O182" s="277"/>
      <c r="P182" s="425"/>
      <c r="Q182" s="425"/>
    </row>
    <row r="183" spans="1:17" s="424" customFormat="1" ht="55.5" customHeight="1">
      <c r="A183" s="276">
        <v>2</v>
      </c>
      <c r="B183" s="278">
        <v>42</v>
      </c>
      <c r="C183" s="337" t="s">
        <v>96</v>
      </c>
      <c r="D183" s="279"/>
      <c r="E183" s="280">
        <v>2</v>
      </c>
      <c r="F183" s="281">
        <v>10</v>
      </c>
      <c r="G183" s="282"/>
      <c r="H183" s="280"/>
      <c r="I183" s="283">
        <v>7</v>
      </c>
      <c r="J183" s="370"/>
      <c r="K183" s="280">
        <v>2</v>
      </c>
      <c r="L183" s="371">
        <v>10</v>
      </c>
      <c r="M183" s="284" t="s">
        <v>133</v>
      </c>
      <c r="N183" s="276">
        <v>2</v>
      </c>
      <c r="O183" s="277"/>
      <c r="P183" s="277"/>
      <c r="Q183" s="425"/>
    </row>
    <row r="184" spans="1:17" s="424" customFormat="1" ht="54" customHeight="1">
      <c r="A184" s="276">
        <v>3</v>
      </c>
      <c r="B184" s="278">
        <v>59</v>
      </c>
      <c r="C184" s="281" t="s">
        <v>251</v>
      </c>
      <c r="D184" s="279"/>
      <c r="E184" s="280">
        <v>7</v>
      </c>
      <c r="F184" s="281" t="s">
        <v>177</v>
      </c>
      <c r="G184" s="282"/>
      <c r="H184" s="280">
        <v>5</v>
      </c>
      <c r="I184" s="283"/>
      <c r="J184" s="282"/>
      <c r="K184" s="280">
        <v>5</v>
      </c>
      <c r="L184" s="283"/>
      <c r="M184" s="284" t="s">
        <v>133</v>
      </c>
      <c r="N184" s="276">
        <v>9</v>
      </c>
      <c r="O184" s="277"/>
      <c r="P184" s="277"/>
      <c r="Q184" s="425"/>
    </row>
    <row r="185" spans="1:17" s="424" customFormat="1" ht="67.5" customHeight="1">
      <c r="A185" s="276">
        <v>4</v>
      </c>
      <c r="B185" s="278" t="s">
        <v>286</v>
      </c>
      <c r="C185" s="281" t="s">
        <v>287</v>
      </c>
      <c r="D185" s="279"/>
      <c r="E185" s="280" t="s">
        <v>177</v>
      </c>
      <c r="F185" s="281">
        <v>20</v>
      </c>
      <c r="G185" s="282"/>
      <c r="H185" s="280"/>
      <c r="I185" s="283">
        <v>16</v>
      </c>
      <c r="J185" s="282"/>
      <c r="K185" s="280"/>
      <c r="L185" s="283">
        <v>16</v>
      </c>
      <c r="M185" s="284" t="s">
        <v>150</v>
      </c>
      <c r="N185" s="276">
        <v>21</v>
      </c>
      <c r="O185" s="277"/>
      <c r="P185" s="425"/>
      <c r="Q185" s="425"/>
    </row>
    <row r="186" spans="1:17" s="424" customFormat="1" ht="54" customHeight="1" hidden="1">
      <c r="A186" s="276">
        <v>5</v>
      </c>
      <c r="B186" s="278">
        <v>88</v>
      </c>
      <c r="C186" s="281" t="s">
        <v>310</v>
      </c>
      <c r="D186" s="279"/>
      <c r="E186" s="280"/>
      <c r="F186" s="281">
        <v>22</v>
      </c>
      <c r="G186" s="282"/>
      <c r="H186" s="280"/>
      <c r="I186" s="283">
        <v>17</v>
      </c>
      <c r="J186" s="282"/>
      <c r="K186" s="280"/>
      <c r="L186" s="283">
        <v>17</v>
      </c>
      <c r="M186" s="284" t="s">
        <v>150</v>
      </c>
      <c r="N186" s="276">
        <v>10</v>
      </c>
      <c r="O186" s="277"/>
      <c r="P186" s="277"/>
      <c r="Q186" s="425"/>
    </row>
    <row r="187" spans="1:17" s="424" customFormat="1" ht="81" customHeight="1" hidden="1">
      <c r="A187" s="276">
        <v>6</v>
      </c>
      <c r="B187" s="278">
        <v>95</v>
      </c>
      <c r="C187" s="281" t="s">
        <v>292</v>
      </c>
      <c r="D187" s="279"/>
      <c r="E187" s="280">
        <v>22</v>
      </c>
      <c r="F187" s="281" t="s">
        <v>177</v>
      </c>
      <c r="G187" s="282"/>
      <c r="H187" s="280">
        <v>16</v>
      </c>
      <c r="I187" s="283"/>
      <c r="J187" s="282"/>
      <c r="K187" s="280">
        <v>20</v>
      </c>
      <c r="L187" s="283"/>
      <c r="M187" s="284" t="s">
        <v>150</v>
      </c>
      <c r="N187" s="276">
        <v>13</v>
      </c>
      <c r="O187" s="277"/>
      <c r="P187" s="277"/>
      <c r="Q187" s="425"/>
    </row>
    <row r="188" spans="1:17" s="424" customFormat="1" ht="70.5" customHeight="1">
      <c r="A188" s="276">
        <v>7</v>
      </c>
      <c r="B188" s="278">
        <v>99</v>
      </c>
      <c r="C188" s="281" t="s">
        <v>296</v>
      </c>
      <c r="D188" s="279"/>
      <c r="E188" s="280" t="s">
        <v>177</v>
      </c>
      <c r="F188" s="281">
        <v>12</v>
      </c>
      <c r="G188" s="282"/>
      <c r="H188" s="280"/>
      <c r="I188" s="283">
        <v>8</v>
      </c>
      <c r="J188" s="282"/>
      <c r="K188" s="280"/>
      <c r="L188" s="283">
        <v>8</v>
      </c>
      <c r="M188" s="284" t="s">
        <v>154</v>
      </c>
      <c r="N188" s="276">
        <v>19</v>
      </c>
      <c r="O188" s="277"/>
      <c r="P188" s="277"/>
      <c r="Q188" s="425"/>
    </row>
    <row r="189" spans="1:17" s="424" customFormat="1" ht="61.5" customHeight="1">
      <c r="A189" s="276">
        <v>8</v>
      </c>
      <c r="B189" s="278">
        <v>103</v>
      </c>
      <c r="C189" s="281" t="s">
        <v>299</v>
      </c>
      <c r="D189" s="279"/>
      <c r="E189" s="280" t="s">
        <v>177</v>
      </c>
      <c r="F189" s="281">
        <v>22</v>
      </c>
      <c r="G189" s="282"/>
      <c r="H189" s="280"/>
      <c r="I189" s="283">
        <v>17</v>
      </c>
      <c r="J189" s="282"/>
      <c r="K189" s="280"/>
      <c r="L189" s="283">
        <v>17</v>
      </c>
      <c r="M189" s="284" t="s">
        <v>150</v>
      </c>
      <c r="N189" s="276">
        <v>19</v>
      </c>
      <c r="O189" s="277"/>
      <c r="P189" s="277"/>
      <c r="Q189" s="425"/>
    </row>
    <row r="190" spans="1:17" s="424" customFormat="1" ht="45.75" customHeight="1">
      <c r="A190" s="276">
        <v>9</v>
      </c>
      <c r="B190" s="278">
        <v>118</v>
      </c>
      <c r="C190" s="281" t="s">
        <v>0</v>
      </c>
      <c r="D190" s="279"/>
      <c r="E190" s="280" t="s">
        <v>177</v>
      </c>
      <c r="F190" s="281">
        <v>25</v>
      </c>
      <c r="G190" s="282"/>
      <c r="H190" s="280"/>
      <c r="I190" s="283">
        <v>14</v>
      </c>
      <c r="J190" s="282"/>
      <c r="K190" s="280"/>
      <c r="L190" s="283">
        <v>14</v>
      </c>
      <c r="M190" s="284" t="s">
        <v>124</v>
      </c>
      <c r="N190" s="276">
        <v>12</v>
      </c>
      <c r="O190" s="277"/>
      <c r="P190" s="277"/>
      <c r="Q190" s="425"/>
    </row>
    <row r="191" spans="1:17" s="424" customFormat="1" ht="0.75" customHeight="1" hidden="1">
      <c r="A191" s="276">
        <v>10</v>
      </c>
      <c r="B191" s="278">
        <v>119</v>
      </c>
      <c r="C191" s="281" t="s">
        <v>1</v>
      </c>
      <c r="D191" s="279"/>
      <c r="E191" s="280"/>
      <c r="F191" s="281">
        <v>10</v>
      </c>
      <c r="G191" s="282"/>
      <c r="H191" s="280"/>
      <c r="I191" s="283">
        <v>7</v>
      </c>
      <c r="J191" s="282"/>
      <c r="K191" s="280"/>
      <c r="L191" s="283">
        <v>7</v>
      </c>
      <c r="M191" s="284" t="s">
        <v>124</v>
      </c>
      <c r="N191" s="276"/>
      <c r="O191" s="277"/>
      <c r="P191" s="277"/>
      <c r="Q191" s="425"/>
    </row>
    <row r="192" spans="1:17" s="424" customFormat="1" ht="51.75" customHeight="1" thickBot="1">
      <c r="A192" s="276">
        <v>11</v>
      </c>
      <c r="B192" s="269">
        <v>120</v>
      </c>
      <c r="C192" s="272" t="s">
        <v>6</v>
      </c>
      <c r="D192" s="270"/>
      <c r="E192" s="271" t="s">
        <v>177</v>
      </c>
      <c r="F192" s="272">
        <v>14</v>
      </c>
      <c r="G192" s="273"/>
      <c r="H192" s="271"/>
      <c r="I192" s="274">
        <v>8</v>
      </c>
      <c r="J192" s="273"/>
      <c r="K192" s="271"/>
      <c r="L192" s="274">
        <v>8</v>
      </c>
      <c r="M192" s="275" t="s">
        <v>124</v>
      </c>
      <c r="N192" s="344">
        <v>10</v>
      </c>
      <c r="O192" s="277"/>
      <c r="P192" s="277"/>
      <c r="Q192" s="425"/>
    </row>
    <row r="193" spans="1:17" s="424" customFormat="1" ht="16.5" thickBot="1">
      <c r="A193" s="276"/>
      <c r="B193" s="278"/>
      <c r="C193" s="281"/>
      <c r="D193" s="279"/>
      <c r="E193" s="280"/>
      <c r="F193" s="281"/>
      <c r="G193" s="282"/>
      <c r="H193" s="280"/>
      <c r="I193" s="283"/>
      <c r="J193" s="282"/>
      <c r="K193" s="280"/>
      <c r="L193" s="283"/>
      <c r="M193" s="284"/>
      <c r="N193" s="287"/>
      <c r="O193" s="277"/>
      <c r="P193" s="277"/>
      <c r="Q193" s="425"/>
    </row>
    <row r="194" spans="1:17" s="424" customFormat="1" ht="39.75" customHeight="1" thickBot="1">
      <c r="A194" s="344">
        <v>12</v>
      </c>
      <c r="B194" s="382">
        <v>149</v>
      </c>
      <c r="C194" s="388" t="s">
        <v>69</v>
      </c>
      <c r="D194" s="383"/>
      <c r="E194" s="384" t="s">
        <v>177</v>
      </c>
      <c r="F194" s="388">
        <v>24</v>
      </c>
      <c r="G194" s="386"/>
      <c r="H194" s="384"/>
      <c r="I194" s="385">
        <v>22</v>
      </c>
      <c r="J194" s="386"/>
      <c r="K194" s="384"/>
      <c r="L194" s="385">
        <v>22</v>
      </c>
      <c r="M194" s="343" t="s">
        <v>124</v>
      </c>
      <c r="N194" s="494" t="s">
        <v>117</v>
      </c>
      <c r="O194" s="277"/>
      <c r="P194" s="277"/>
      <c r="Q194" s="425"/>
    </row>
    <row r="195" spans="1:17" s="424" customFormat="1" ht="31.5" customHeight="1" thickBot="1">
      <c r="A195" s="287"/>
      <c r="B195" s="296"/>
      <c r="C195" s="300" t="s">
        <v>62</v>
      </c>
      <c r="D195" s="301">
        <f aca="true" t="shared" si="11" ref="D195:L195">SUM(D181:D194)</f>
        <v>0</v>
      </c>
      <c r="E195" s="298">
        <v>9</v>
      </c>
      <c r="F195" s="299">
        <v>137</v>
      </c>
      <c r="G195" s="296">
        <f t="shared" si="11"/>
        <v>0</v>
      </c>
      <c r="H195" s="298">
        <v>5</v>
      </c>
      <c r="I195" s="300">
        <v>99</v>
      </c>
      <c r="J195" s="301">
        <f t="shared" si="11"/>
        <v>0</v>
      </c>
      <c r="K195" s="298">
        <f t="shared" si="11"/>
        <v>27</v>
      </c>
      <c r="L195" s="299">
        <f t="shared" si="11"/>
        <v>126</v>
      </c>
      <c r="M195" s="302"/>
      <c r="N195" s="517"/>
      <c r="O195" s="277"/>
      <c r="P195" s="277"/>
      <c r="Q195" s="425"/>
    </row>
    <row r="196" spans="1:17" s="424" customFormat="1" ht="42.75" customHeight="1" thickBot="1">
      <c r="A196" s="494"/>
      <c r="B196" s="495" t="s">
        <v>171</v>
      </c>
      <c r="C196" s="498" t="s">
        <v>172</v>
      </c>
      <c r="D196" s="508" t="s">
        <v>37</v>
      </c>
      <c r="E196" s="509"/>
      <c r="F196" s="510"/>
      <c r="G196" s="508" t="s">
        <v>212</v>
      </c>
      <c r="H196" s="509"/>
      <c r="I196" s="509"/>
      <c r="J196" s="509"/>
      <c r="K196" s="509"/>
      <c r="L196" s="510"/>
      <c r="M196" s="494" t="s">
        <v>109</v>
      </c>
      <c r="N196" s="517"/>
      <c r="O196" s="277"/>
      <c r="P196" s="277"/>
      <c r="Q196" s="425"/>
    </row>
    <row r="197" spans="1:17" s="424" customFormat="1" ht="21.75" customHeight="1" thickBot="1">
      <c r="A197" s="517"/>
      <c r="B197" s="496"/>
      <c r="C197" s="499"/>
      <c r="D197" s="508"/>
      <c r="E197" s="509"/>
      <c r="F197" s="510"/>
      <c r="G197" s="508" t="s">
        <v>19</v>
      </c>
      <c r="H197" s="509"/>
      <c r="I197" s="510"/>
      <c r="J197" s="508" t="s">
        <v>51</v>
      </c>
      <c r="K197" s="509"/>
      <c r="L197" s="510"/>
      <c r="M197" s="517"/>
      <c r="N197" s="518"/>
      <c r="O197" s="277"/>
      <c r="P197" s="277"/>
      <c r="Q197" s="425"/>
    </row>
    <row r="198" spans="1:17" s="277" customFormat="1" ht="45.75" thickBot="1">
      <c r="A198" s="517"/>
      <c r="B198" s="496"/>
      <c r="C198" s="499"/>
      <c r="D198" s="508" t="s">
        <v>38</v>
      </c>
      <c r="E198" s="514"/>
      <c r="F198" s="299" t="s">
        <v>169</v>
      </c>
      <c r="G198" s="508" t="s">
        <v>173</v>
      </c>
      <c r="H198" s="514"/>
      <c r="I198" s="299" t="s">
        <v>169</v>
      </c>
      <c r="J198" s="508" t="s">
        <v>173</v>
      </c>
      <c r="K198" s="514"/>
      <c r="L198" s="299" t="s">
        <v>169</v>
      </c>
      <c r="M198" s="517"/>
      <c r="Q198" s="423"/>
    </row>
    <row r="199" spans="1:17" s="424" customFormat="1" ht="15.75" thickBot="1">
      <c r="A199" s="518"/>
      <c r="B199" s="497"/>
      <c r="C199" s="500"/>
      <c r="D199" s="307" t="s">
        <v>39</v>
      </c>
      <c r="E199" s="308" t="s">
        <v>175</v>
      </c>
      <c r="F199" s="309" t="s">
        <v>176</v>
      </c>
      <c r="G199" s="310" t="s">
        <v>174</v>
      </c>
      <c r="H199" s="308" t="s">
        <v>175</v>
      </c>
      <c r="I199" s="311" t="s">
        <v>176</v>
      </c>
      <c r="J199" s="310" t="s">
        <v>174</v>
      </c>
      <c r="K199" s="308" t="s">
        <v>175</v>
      </c>
      <c r="L199" s="311" t="s">
        <v>176</v>
      </c>
      <c r="M199" s="518"/>
      <c r="N199" s="359">
        <v>21</v>
      </c>
      <c r="O199" s="277"/>
      <c r="P199" s="277"/>
      <c r="Q199" s="425"/>
    </row>
    <row r="200" spans="1:17" s="163" customFormat="1" ht="78.75" customHeight="1" thickBot="1">
      <c r="A200" s="150"/>
      <c r="B200" s="150"/>
      <c r="C200" s="185" t="s">
        <v>131</v>
      </c>
      <c r="D200" s="186"/>
      <c r="E200" s="150"/>
      <c r="F200" s="150"/>
      <c r="G200" s="150"/>
      <c r="H200" s="150"/>
      <c r="I200" s="150"/>
      <c r="J200" s="150"/>
      <c r="K200" s="150"/>
      <c r="L200" s="187"/>
      <c r="M200" s="188"/>
      <c r="N200" s="41">
        <v>7</v>
      </c>
      <c r="O200" s="119"/>
      <c r="P200" s="119"/>
      <c r="Q200" s="164"/>
    </row>
    <row r="201" spans="1:17" s="424" customFormat="1" ht="39" customHeight="1">
      <c r="A201" s="359">
        <v>1</v>
      </c>
      <c r="B201" s="374">
        <v>40</v>
      </c>
      <c r="C201" s="387" t="s">
        <v>218</v>
      </c>
      <c r="D201" s="375"/>
      <c r="E201" s="376" t="s">
        <v>177</v>
      </c>
      <c r="F201" s="387">
        <v>30</v>
      </c>
      <c r="G201" s="369"/>
      <c r="H201" s="376"/>
      <c r="I201" s="377">
        <v>23</v>
      </c>
      <c r="J201" s="396"/>
      <c r="K201" s="376"/>
      <c r="L201" s="379">
        <v>23</v>
      </c>
      <c r="M201" s="380" t="s">
        <v>131</v>
      </c>
      <c r="N201" s="276">
        <v>12</v>
      </c>
      <c r="O201" s="277"/>
      <c r="P201" s="277"/>
      <c r="Q201" s="425"/>
    </row>
    <row r="202" spans="1:17" s="424" customFormat="1" ht="80.25" customHeight="1">
      <c r="A202" s="276">
        <v>2</v>
      </c>
      <c r="B202" s="278">
        <v>57</v>
      </c>
      <c r="C202" s="281" t="s">
        <v>250</v>
      </c>
      <c r="D202" s="279"/>
      <c r="E202" s="280" t="s">
        <v>177</v>
      </c>
      <c r="F202" s="281">
        <v>20</v>
      </c>
      <c r="G202" s="282"/>
      <c r="H202" s="280"/>
      <c r="I202" s="283">
        <v>18</v>
      </c>
      <c r="J202" s="282"/>
      <c r="K202" s="280"/>
      <c r="L202" s="283">
        <v>18</v>
      </c>
      <c r="M202" s="284" t="s">
        <v>131</v>
      </c>
      <c r="N202" s="276">
        <v>13</v>
      </c>
      <c r="O202" s="277"/>
      <c r="P202" s="277"/>
      <c r="Q202" s="425"/>
    </row>
    <row r="203" spans="1:17" s="424" customFormat="1" ht="97.5" customHeight="1">
      <c r="A203" s="276">
        <v>3</v>
      </c>
      <c r="B203" s="278">
        <v>115</v>
      </c>
      <c r="C203" s="281" t="s">
        <v>320</v>
      </c>
      <c r="D203" s="279"/>
      <c r="E203" s="280" t="s">
        <v>177</v>
      </c>
      <c r="F203" s="281">
        <v>15</v>
      </c>
      <c r="G203" s="282"/>
      <c r="H203" s="280"/>
      <c r="I203" s="283">
        <v>11</v>
      </c>
      <c r="J203" s="282"/>
      <c r="K203" s="280"/>
      <c r="L203" s="283">
        <v>11</v>
      </c>
      <c r="M203" s="284" t="s">
        <v>131</v>
      </c>
      <c r="N203" s="276">
        <v>5</v>
      </c>
      <c r="O203" s="277"/>
      <c r="P203" s="277"/>
      <c r="Q203" s="425"/>
    </row>
    <row r="204" spans="1:17" s="424" customFormat="1" ht="51" customHeight="1">
      <c r="A204" s="276">
        <v>4</v>
      </c>
      <c r="B204" s="278">
        <v>116</v>
      </c>
      <c r="C204" s="281" t="s">
        <v>322</v>
      </c>
      <c r="D204" s="279"/>
      <c r="E204" s="280" t="s">
        <v>177</v>
      </c>
      <c r="F204" s="281">
        <v>25</v>
      </c>
      <c r="G204" s="282"/>
      <c r="H204" s="280"/>
      <c r="I204" s="283">
        <v>11</v>
      </c>
      <c r="J204" s="282"/>
      <c r="K204" s="280"/>
      <c r="L204" s="283">
        <v>11</v>
      </c>
      <c r="M204" s="284" t="s">
        <v>131</v>
      </c>
      <c r="N204" s="397">
        <v>2</v>
      </c>
      <c r="O204" s="277"/>
      <c r="P204" s="277"/>
      <c r="Q204" s="425"/>
    </row>
    <row r="205" spans="1:17" s="424" customFormat="1" ht="77.25" customHeight="1" thickBot="1">
      <c r="A205" s="276">
        <v>5</v>
      </c>
      <c r="B205" s="278">
        <v>126</v>
      </c>
      <c r="C205" s="281" t="s">
        <v>35</v>
      </c>
      <c r="D205" s="279"/>
      <c r="E205" s="280">
        <v>40</v>
      </c>
      <c r="F205" s="281">
        <v>20</v>
      </c>
      <c r="G205" s="282"/>
      <c r="H205" s="280">
        <v>20</v>
      </c>
      <c r="I205" s="283">
        <v>18</v>
      </c>
      <c r="J205" s="282"/>
      <c r="K205" s="280">
        <v>20</v>
      </c>
      <c r="L205" s="283">
        <v>18</v>
      </c>
      <c r="M205" s="284" t="s">
        <v>131</v>
      </c>
      <c r="N205" s="286">
        <v>5</v>
      </c>
      <c r="O205" s="277"/>
      <c r="P205" s="277"/>
      <c r="Q205" s="425"/>
    </row>
    <row r="206" spans="1:17" s="424" customFormat="1" ht="30.75" thickBot="1">
      <c r="A206" s="286">
        <v>6</v>
      </c>
      <c r="B206" s="289">
        <v>130</v>
      </c>
      <c r="C206" s="291" t="s">
        <v>321</v>
      </c>
      <c r="D206" s="290"/>
      <c r="E206" s="288" t="s">
        <v>177</v>
      </c>
      <c r="F206" s="291">
        <v>15</v>
      </c>
      <c r="G206" s="292"/>
      <c r="H206" s="288"/>
      <c r="I206" s="293">
        <v>12</v>
      </c>
      <c r="J206" s="292"/>
      <c r="K206" s="288"/>
      <c r="L206" s="293">
        <v>12</v>
      </c>
      <c r="M206" s="398" t="s">
        <v>131</v>
      </c>
      <c r="N206" s="287"/>
      <c r="O206" s="277"/>
      <c r="P206" s="277"/>
      <c r="Q206" s="425"/>
    </row>
    <row r="207" spans="1:17" s="277" customFormat="1" ht="60.75" thickBot="1">
      <c r="A207" s="276">
        <v>7</v>
      </c>
      <c r="B207" s="289">
        <v>177</v>
      </c>
      <c r="C207" s="291" t="s">
        <v>87</v>
      </c>
      <c r="D207" s="290"/>
      <c r="E207" s="288" t="s">
        <v>177</v>
      </c>
      <c r="F207" s="291">
        <v>16</v>
      </c>
      <c r="G207" s="282"/>
      <c r="H207" s="280"/>
      <c r="I207" s="283">
        <v>14</v>
      </c>
      <c r="J207" s="282"/>
      <c r="K207" s="280"/>
      <c r="L207" s="283">
        <v>14</v>
      </c>
      <c r="M207" s="294" t="s">
        <v>305</v>
      </c>
      <c r="Q207" s="423"/>
    </row>
    <row r="208" spans="1:17" s="424" customFormat="1" ht="16.5" thickBot="1">
      <c r="A208" s="287"/>
      <c r="B208" s="296"/>
      <c r="C208" s="300" t="s">
        <v>62</v>
      </c>
      <c r="D208" s="301">
        <f aca="true" t="shared" si="12" ref="D208:K208">SUM(D201:D206)</f>
        <v>0</v>
      </c>
      <c r="E208" s="298">
        <f t="shared" si="12"/>
        <v>40</v>
      </c>
      <c r="F208" s="299">
        <f>SUM(F201:F207)</f>
        <v>141</v>
      </c>
      <c r="G208" s="296">
        <f t="shared" si="12"/>
        <v>0</v>
      </c>
      <c r="H208" s="298">
        <f t="shared" si="12"/>
        <v>20</v>
      </c>
      <c r="I208" s="298">
        <f>SUM(I201:I207)</f>
        <v>107</v>
      </c>
      <c r="J208" s="298">
        <f t="shared" si="12"/>
        <v>0</v>
      </c>
      <c r="K208" s="298">
        <f t="shared" si="12"/>
        <v>20</v>
      </c>
      <c r="L208" s="299">
        <f>SUM(L201:M207)</f>
        <v>107</v>
      </c>
      <c r="M208" s="302"/>
      <c r="N208" s="359">
        <v>19</v>
      </c>
      <c r="O208" s="277"/>
      <c r="P208" s="277"/>
      <c r="Q208" s="425"/>
    </row>
    <row r="209" spans="1:17" s="163" customFormat="1" ht="69" customHeight="1" thickBot="1">
      <c r="A209" s="150"/>
      <c r="B209" s="150"/>
      <c r="C209" s="185" t="s">
        <v>121</v>
      </c>
      <c r="D209" s="186"/>
      <c r="E209" s="150"/>
      <c r="F209" s="150"/>
      <c r="G209" s="150"/>
      <c r="H209" s="150"/>
      <c r="I209" s="150"/>
      <c r="J209" s="150"/>
      <c r="K209" s="150"/>
      <c r="L209" s="187"/>
      <c r="M209" s="188"/>
      <c r="N209" s="41">
        <v>1</v>
      </c>
      <c r="O209" s="119"/>
      <c r="P209" s="119"/>
      <c r="Q209" s="164"/>
    </row>
    <row r="210" spans="1:17" s="424" customFormat="1" ht="88.5" customHeight="1">
      <c r="A210" s="359">
        <v>1</v>
      </c>
      <c r="B210" s="374">
        <v>19</v>
      </c>
      <c r="C210" s="387" t="s">
        <v>186</v>
      </c>
      <c r="D210" s="375"/>
      <c r="E210" s="376" t="s">
        <v>177</v>
      </c>
      <c r="F210" s="387">
        <v>16</v>
      </c>
      <c r="G210" s="369"/>
      <c r="H210" s="376"/>
      <c r="I210" s="377">
        <v>10</v>
      </c>
      <c r="J210" s="396"/>
      <c r="K210" s="376"/>
      <c r="L210" s="379">
        <v>10</v>
      </c>
      <c r="M210" s="380" t="s">
        <v>121</v>
      </c>
      <c r="N210" s="276">
        <v>5</v>
      </c>
      <c r="O210" s="277"/>
      <c r="P210" s="277"/>
      <c r="Q210" s="425"/>
    </row>
    <row r="211" spans="1:17" s="424" customFormat="1" ht="51" customHeight="1" thickBot="1">
      <c r="A211" s="276">
        <v>2</v>
      </c>
      <c r="B211" s="278">
        <v>89</v>
      </c>
      <c r="C211" s="281" t="s">
        <v>288</v>
      </c>
      <c r="D211" s="279"/>
      <c r="E211" s="280" t="s">
        <v>177</v>
      </c>
      <c r="F211" s="281">
        <v>20</v>
      </c>
      <c r="G211" s="282"/>
      <c r="H211" s="280"/>
      <c r="I211" s="283">
        <v>14</v>
      </c>
      <c r="J211" s="282"/>
      <c r="K211" s="280"/>
      <c r="L211" s="283">
        <v>14</v>
      </c>
      <c r="M211" s="284" t="s">
        <v>121</v>
      </c>
      <c r="N211" s="286">
        <v>21</v>
      </c>
      <c r="O211" s="277"/>
      <c r="P211" s="277"/>
      <c r="Q211" s="425"/>
    </row>
    <row r="212" spans="1:17" s="424" customFormat="1" ht="74.25" customHeight="1" hidden="1" thickBot="1">
      <c r="A212" s="276">
        <v>3</v>
      </c>
      <c r="B212" s="278">
        <v>110</v>
      </c>
      <c r="C212" s="281" t="s">
        <v>315</v>
      </c>
      <c r="D212" s="279">
        <v>10</v>
      </c>
      <c r="E212" s="280" t="s">
        <v>177</v>
      </c>
      <c r="F212" s="281" t="s">
        <v>177</v>
      </c>
      <c r="G212" s="282">
        <v>7</v>
      </c>
      <c r="H212" s="280"/>
      <c r="I212" s="283"/>
      <c r="J212" s="282">
        <v>7</v>
      </c>
      <c r="K212" s="280"/>
      <c r="L212" s="283"/>
      <c r="M212" s="399" t="s">
        <v>121</v>
      </c>
      <c r="N212" s="397">
        <v>11</v>
      </c>
      <c r="O212" s="277"/>
      <c r="P212" s="277"/>
      <c r="Q212" s="425"/>
    </row>
    <row r="213" spans="1:17" s="424" customFormat="1" ht="30.75" hidden="1" thickBot="1">
      <c r="A213" s="276">
        <v>4</v>
      </c>
      <c r="B213" s="289">
        <v>121</v>
      </c>
      <c r="C213" s="291" t="s">
        <v>57</v>
      </c>
      <c r="D213" s="279"/>
      <c r="E213" s="280" t="s">
        <v>177</v>
      </c>
      <c r="F213" s="281">
        <v>15</v>
      </c>
      <c r="G213" s="282"/>
      <c r="H213" s="280"/>
      <c r="I213" s="283">
        <v>10</v>
      </c>
      <c r="J213" s="282"/>
      <c r="K213" s="280"/>
      <c r="L213" s="283">
        <v>10</v>
      </c>
      <c r="M213" s="284" t="s">
        <v>309</v>
      </c>
      <c r="N213" s="287"/>
      <c r="O213" s="277"/>
      <c r="P213" s="277"/>
      <c r="Q213" s="425"/>
    </row>
    <row r="214" spans="1:17" s="424" customFormat="1" ht="28.5" customHeight="1" thickBot="1">
      <c r="A214" s="286">
        <v>5</v>
      </c>
      <c r="B214" s="289">
        <v>122</v>
      </c>
      <c r="C214" s="291" t="s">
        <v>7</v>
      </c>
      <c r="D214" s="290"/>
      <c r="E214" s="288"/>
      <c r="F214" s="291">
        <v>14</v>
      </c>
      <c r="G214" s="292"/>
      <c r="H214" s="288"/>
      <c r="I214" s="293">
        <v>10</v>
      </c>
      <c r="J214" s="292"/>
      <c r="K214" s="288"/>
      <c r="L214" s="293">
        <v>10</v>
      </c>
      <c r="M214" s="294" t="s">
        <v>159</v>
      </c>
      <c r="N214" s="494" t="s">
        <v>117</v>
      </c>
      <c r="O214" s="277"/>
      <c r="P214" s="277"/>
      <c r="Q214" s="425"/>
    </row>
    <row r="215" spans="1:17" s="424" customFormat="1" ht="35.25" customHeight="1" thickBot="1">
      <c r="A215" s="287"/>
      <c r="B215" s="296"/>
      <c r="C215" s="300" t="s">
        <v>62</v>
      </c>
      <c r="D215" s="301">
        <v>0</v>
      </c>
      <c r="E215" s="298">
        <f aca="true" t="shared" si="13" ref="E215:L215">SUM(E210:E214)</f>
        <v>0</v>
      </c>
      <c r="F215" s="299">
        <v>50</v>
      </c>
      <c r="G215" s="296">
        <v>0</v>
      </c>
      <c r="H215" s="298">
        <f t="shared" si="13"/>
        <v>0</v>
      </c>
      <c r="I215" s="298">
        <v>34</v>
      </c>
      <c r="J215" s="298">
        <f t="shared" si="13"/>
        <v>7</v>
      </c>
      <c r="K215" s="298">
        <f t="shared" si="13"/>
        <v>0</v>
      </c>
      <c r="L215" s="299">
        <f t="shared" si="13"/>
        <v>44</v>
      </c>
      <c r="M215" s="302"/>
      <c r="N215" s="517"/>
      <c r="O215" s="277"/>
      <c r="P215" s="277"/>
      <c r="Q215" s="425"/>
    </row>
    <row r="216" spans="1:17" s="424" customFormat="1" ht="41.25" customHeight="1" thickBot="1">
      <c r="A216" s="494"/>
      <c r="B216" s="495" t="s">
        <v>171</v>
      </c>
      <c r="C216" s="498" t="s">
        <v>172</v>
      </c>
      <c r="D216" s="508" t="s">
        <v>37</v>
      </c>
      <c r="E216" s="509"/>
      <c r="F216" s="510"/>
      <c r="G216" s="508" t="s">
        <v>212</v>
      </c>
      <c r="H216" s="509"/>
      <c r="I216" s="509"/>
      <c r="J216" s="509"/>
      <c r="K216" s="509"/>
      <c r="L216" s="510"/>
      <c r="M216" s="494" t="s">
        <v>109</v>
      </c>
      <c r="N216" s="517"/>
      <c r="O216" s="277"/>
      <c r="P216" s="277"/>
      <c r="Q216" s="425"/>
    </row>
    <row r="217" spans="1:17" s="424" customFormat="1" ht="15.75" customHeight="1" thickBot="1">
      <c r="A217" s="517"/>
      <c r="B217" s="496"/>
      <c r="C217" s="499"/>
      <c r="D217" s="508"/>
      <c r="E217" s="509"/>
      <c r="F217" s="510"/>
      <c r="G217" s="508" t="s">
        <v>19</v>
      </c>
      <c r="H217" s="509"/>
      <c r="I217" s="510"/>
      <c r="J217" s="508" t="s">
        <v>51</v>
      </c>
      <c r="K217" s="509"/>
      <c r="L217" s="510"/>
      <c r="M217" s="517"/>
      <c r="N217" s="518"/>
      <c r="O217" s="277"/>
      <c r="P217" s="277"/>
      <c r="Q217" s="425"/>
    </row>
    <row r="218" spans="1:17" s="277" customFormat="1" ht="45.75" thickBot="1">
      <c r="A218" s="517"/>
      <c r="B218" s="496"/>
      <c r="C218" s="499"/>
      <c r="D218" s="508" t="s">
        <v>38</v>
      </c>
      <c r="E218" s="514"/>
      <c r="F218" s="299" t="s">
        <v>169</v>
      </c>
      <c r="G218" s="508" t="s">
        <v>173</v>
      </c>
      <c r="H218" s="514"/>
      <c r="I218" s="299" t="s">
        <v>169</v>
      </c>
      <c r="J218" s="508" t="s">
        <v>173</v>
      </c>
      <c r="K218" s="514"/>
      <c r="L218" s="299" t="s">
        <v>169</v>
      </c>
      <c r="M218" s="517"/>
      <c r="Q218" s="423"/>
    </row>
    <row r="219" spans="1:17" s="424" customFormat="1" ht="34.5" customHeight="1" thickBot="1">
      <c r="A219" s="518"/>
      <c r="B219" s="497"/>
      <c r="C219" s="500"/>
      <c r="D219" s="307" t="s">
        <v>39</v>
      </c>
      <c r="E219" s="308" t="s">
        <v>175</v>
      </c>
      <c r="F219" s="309" t="s">
        <v>176</v>
      </c>
      <c r="G219" s="310" t="s">
        <v>174</v>
      </c>
      <c r="H219" s="308" t="s">
        <v>175</v>
      </c>
      <c r="I219" s="311" t="s">
        <v>176</v>
      </c>
      <c r="J219" s="310" t="s">
        <v>174</v>
      </c>
      <c r="K219" s="308" t="s">
        <v>175</v>
      </c>
      <c r="L219" s="311" t="s">
        <v>176</v>
      </c>
      <c r="M219" s="518"/>
      <c r="N219" s="359">
        <v>7</v>
      </c>
      <c r="O219" s="277"/>
      <c r="P219" s="277"/>
      <c r="Q219" s="425"/>
    </row>
    <row r="220" spans="1:17" s="163" customFormat="1" ht="72" customHeight="1" thickBot="1">
      <c r="A220" s="150"/>
      <c r="B220" s="150"/>
      <c r="C220" s="197" t="s">
        <v>123</v>
      </c>
      <c r="D220" s="186"/>
      <c r="E220" s="150"/>
      <c r="F220" s="150"/>
      <c r="G220" s="150"/>
      <c r="H220" s="150"/>
      <c r="I220" s="150"/>
      <c r="J220" s="150"/>
      <c r="K220" s="150"/>
      <c r="L220" s="187"/>
      <c r="M220" s="188"/>
      <c r="N220" s="27">
        <v>19</v>
      </c>
      <c r="O220" s="119"/>
      <c r="P220" s="119"/>
      <c r="Q220" s="164"/>
    </row>
    <row r="221" spans="1:17" s="424" customFormat="1" ht="80.25" customHeight="1">
      <c r="A221" s="359">
        <v>1</v>
      </c>
      <c r="B221" s="374">
        <v>31</v>
      </c>
      <c r="C221" s="387" t="s">
        <v>209</v>
      </c>
      <c r="D221" s="375"/>
      <c r="E221" s="376" t="s">
        <v>177</v>
      </c>
      <c r="F221" s="387">
        <v>25</v>
      </c>
      <c r="G221" s="369"/>
      <c r="H221" s="376"/>
      <c r="I221" s="377">
        <v>20</v>
      </c>
      <c r="J221" s="369"/>
      <c r="K221" s="376"/>
      <c r="L221" s="377">
        <v>20</v>
      </c>
      <c r="M221" s="380" t="s">
        <v>123</v>
      </c>
      <c r="N221" s="276">
        <v>19</v>
      </c>
      <c r="O221" s="277"/>
      <c r="P221" s="277"/>
      <c r="Q221" s="425"/>
    </row>
    <row r="222" spans="1:17" s="424" customFormat="1" ht="54.75" customHeight="1">
      <c r="A222" s="276">
        <v>2</v>
      </c>
      <c r="B222" s="278" t="s">
        <v>222</v>
      </c>
      <c r="C222" s="281" t="s">
        <v>223</v>
      </c>
      <c r="D222" s="279"/>
      <c r="E222" s="280" t="s">
        <v>177</v>
      </c>
      <c r="F222" s="281">
        <v>15</v>
      </c>
      <c r="G222" s="282"/>
      <c r="H222" s="280"/>
      <c r="I222" s="283">
        <v>12</v>
      </c>
      <c r="J222" s="282"/>
      <c r="K222" s="280"/>
      <c r="L222" s="283">
        <v>12</v>
      </c>
      <c r="M222" s="275" t="s">
        <v>135</v>
      </c>
      <c r="N222" s="276">
        <v>2</v>
      </c>
      <c r="O222" s="277"/>
      <c r="P222" s="277"/>
      <c r="Q222" s="425"/>
    </row>
    <row r="223" spans="1:17" s="424" customFormat="1" ht="39" customHeight="1">
      <c r="A223" s="276">
        <v>3</v>
      </c>
      <c r="B223" s="278" t="s">
        <v>224</v>
      </c>
      <c r="C223" s="281" t="s">
        <v>106</v>
      </c>
      <c r="D223" s="279"/>
      <c r="E223" s="280"/>
      <c r="F223" s="281">
        <v>10</v>
      </c>
      <c r="G223" s="282"/>
      <c r="H223" s="280"/>
      <c r="I223" s="283">
        <v>5</v>
      </c>
      <c r="J223" s="282"/>
      <c r="K223" s="280"/>
      <c r="L223" s="283">
        <v>10</v>
      </c>
      <c r="M223" s="275" t="s">
        <v>135</v>
      </c>
      <c r="N223" s="276">
        <v>11</v>
      </c>
      <c r="O223" s="277"/>
      <c r="P223" s="277"/>
      <c r="Q223" s="425"/>
    </row>
    <row r="224" spans="1:17" s="424" customFormat="1" ht="58.5" customHeight="1">
      <c r="A224" s="276">
        <v>4</v>
      </c>
      <c r="B224" s="278" t="s">
        <v>242</v>
      </c>
      <c r="C224" s="281" t="s">
        <v>245</v>
      </c>
      <c r="D224" s="279"/>
      <c r="E224" s="280" t="s">
        <v>177</v>
      </c>
      <c r="F224" s="281">
        <v>22</v>
      </c>
      <c r="G224" s="282"/>
      <c r="H224" s="280"/>
      <c r="I224" s="283">
        <v>15</v>
      </c>
      <c r="J224" s="282"/>
      <c r="K224" s="280"/>
      <c r="L224" s="283">
        <v>15</v>
      </c>
      <c r="M224" s="284" t="s">
        <v>123</v>
      </c>
      <c r="N224" s="276">
        <v>2</v>
      </c>
      <c r="O224" s="277"/>
      <c r="P224" s="277"/>
      <c r="Q224" s="425"/>
    </row>
    <row r="225" spans="1:17" s="424" customFormat="1" ht="34.5" customHeight="1" hidden="1">
      <c r="A225" s="276">
        <v>5</v>
      </c>
      <c r="B225" s="278">
        <v>73</v>
      </c>
      <c r="C225" s="281" t="s">
        <v>262</v>
      </c>
      <c r="D225" s="279"/>
      <c r="E225" s="280"/>
      <c r="F225" s="281">
        <v>25</v>
      </c>
      <c r="G225" s="282"/>
      <c r="H225" s="280"/>
      <c r="I225" s="283">
        <v>20</v>
      </c>
      <c r="J225" s="282"/>
      <c r="K225" s="280"/>
      <c r="L225" s="283">
        <v>20</v>
      </c>
      <c r="M225" s="284" t="s">
        <v>146</v>
      </c>
      <c r="N225" s="276">
        <v>11</v>
      </c>
      <c r="O225" s="277"/>
      <c r="P225" s="277"/>
      <c r="Q225" s="425"/>
    </row>
    <row r="226" spans="1:17" s="424" customFormat="1" ht="33" customHeight="1">
      <c r="A226" s="276">
        <v>6</v>
      </c>
      <c r="B226" s="278" t="s">
        <v>284</v>
      </c>
      <c r="C226" s="281" t="s">
        <v>285</v>
      </c>
      <c r="D226" s="279"/>
      <c r="E226" s="280" t="s">
        <v>177</v>
      </c>
      <c r="F226" s="281">
        <v>20</v>
      </c>
      <c r="G226" s="282"/>
      <c r="H226" s="280"/>
      <c r="I226" s="283">
        <v>15</v>
      </c>
      <c r="J226" s="282"/>
      <c r="K226" s="280"/>
      <c r="L226" s="283">
        <v>15</v>
      </c>
      <c r="M226" s="284" t="s">
        <v>123</v>
      </c>
      <c r="N226" s="276">
        <v>1</v>
      </c>
      <c r="O226" s="277"/>
      <c r="P226" s="425"/>
      <c r="Q226" s="425"/>
    </row>
    <row r="227" spans="1:17" s="424" customFormat="1" ht="51.75" customHeight="1" hidden="1">
      <c r="A227" s="276">
        <v>7</v>
      </c>
      <c r="B227" s="278">
        <v>91</v>
      </c>
      <c r="C227" s="281" t="s">
        <v>41</v>
      </c>
      <c r="D227" s="279"/>
      <c r="E227" s="280" t="s">
        <v>177</v>
      </c>
      <c r="F227" s="281">
        <v>20</v>
      </c>
      <c r="G227" s="282"/>
      <c r="H227" s="280"/>
      <c r="I227" s="283">
        <v>15</v>
      </c>
      <c r="J227" s="282"/>
      <c r="K227" s="280"/>
      <c r="L227" s="283">
        <v>15</v>
      </c>
      <c r="M227" s="284" t="s">
        <v>123</v>
      </c>
      <c r="N227" s="276">
        <v>21</v>
      </c>
      <c r="O227" s="277"/>
      <c r="P227" s="425"/>
      <c r="Q227" s="425"/>
    </row>
    <row r="228" spans="1:17" s="424" customFormat="1" ht="33" customHeight="1">
      <c r="A228" s="276">
        <v>8</v>
      </c>
      <c r="B228" s="278">
        <v>101</v>
      </c>
      <c r="C228" s="281" t="s">
        <v>298</v>
      </c>
      <c r="D228" s="279"/>
      <c r="E228" s="280">
        <v>12</v>
      </c>
      <c r="F228" s="281">
        <v>30</v>
      </c>
      <c r="G228" s="282"/>
      <c r="H228" s="280">
        <v>12</v>
      </c>
      <c r="I228" s="283">
        <v>30</v>
      </c>
      <c r="J228" s="282"/>
      <c r="K228" s="280">
        <v>9</v>
      </c>
      <c r="L228" s="283">
        <v>24</v>
      </c>
      <c r="M228" s="284" t="s">
        <v>123</v>
      </c>
      <c r="N228" s="276">
        <v>19</v>
      </c>
      <c r="O228" s="277"/>
      <c r="P228" s="277"/>
      <c r="Q228" s="425"/>
    </row>
    <row r="229" spans="1:17" s="424" customFormat="1" ht="53.25" customHeight="1">
      <c r="A229" s="276">
        <v>9</v>
      </c>
      <c r="B229" s="278">
        <v>104</v>
      </c>
      <c r="C229" s="281" t="s">
        <v>300</v>
      </c>
      <c r="D229" s="279"/>
      <c r="E229" s="280">
        <v>30</v>
      </c>
      <c r="F229" s="281" t="s">
        <v>177</v>
      </c>
      <c r="G229" s="282"/>
      <c r="H229" s="280">
        <v>24</v>
      </c>
      <c r="I229" s="283"/>
      <c r="J229" s="282"/>
      <c r="K229" s="280">
        <v>24</v>
      </c>
      <c r="L229" s="283"/>
      <c r="M229" s="284" t="s">
        <v>123</v>
      </c>
      <c r="N229" s="276">
        <v>10</v>
      </c>
      <c r="O229" s="277"/>
      <c r="P229" s="277"/>
      <c r="Q229" s="425"/>
    </row>
    <row r="230" spans="1:17" s="424" customFormat="1" ht="30">
      <c r="A230" s="276">
        <v>10</v>
      </c>
      <c r="B230" s="278" t="s">
        <v>301</v>
      </c>
      <c r="C230" s="281" t="s">
        <v>302</v>
      </c>
      <c r="D230" s="279"/>
      <c r="E230" s="280" t="s">
        <v>177</v>
      </c>
      <c r="F230" s="281">
        <v>15</v>
      </c>
      <c r="G230" s="282"/>
      <c r="H230" s="280"/>
      <c r="I230" s="283">
        <v>12</v>
      </c>
      <c r="J230" s="282"/>
      <c r="K230" s="280"/>
      <c r="L230" s="283">
        <v>12</v>
      </c>
      <c r="M230" s="284" t="s">
        <v>123</v>
      </c>
      <c r="N230" s="285">
        <v>11</v>
      </c>
      <c r="O230" s="277"/>
      <c r="P230" s="277"/>
      <c r="Q230" s="425"/>
    </row>
    <row r="231" spans="1:17" s="424" customFormat="1" ht="69" customHeight="1">
      <c r="A231" s="276">
        <v>11</v>
      </c>
      <c r="B231" s="278">
        <v>106</v>
      </c>
      <c r="C231" s="281" t="s">
        <v>312</v>
      </c>
      <c r="D231" s="279"/>
      <c r="E231" s="280" t="s">
        <v>177</v>
      </c>
      <c r="F231" s="281">
        <v>38</v>
      </c>
      <c r="G231" s="282"/>
      <c r="H231" s="280"/>
      <c r="I231" s="283">
        <v>30</v>
      </c>
      <c r="J231" s="282"/>
      <c r="K231" s="280"/>
      <c r="L231" s="283">
        <v>30</v>
      </c>
      <c r="M231" s="284" t="s">
        <v>123</v>
      </c>
      <c r="N231" s="276">
        <v>8</v>
      </c>
      <c r="O231" s="277"/>
      <c r="P231" s="425"/>
      <c r="Q231" s="425"/>
    </row>
    <row r="232" spans="1:17" s="424" customFormat="1" ht="67.5" customHeight="1">
      <c r="A232" s="276">
        <v>12</v>
      </c>
      <c r="B232" s="278">
        <v>107</v>
      </c>
      <c r="C232" s="281" t="s">
        <v>313</v>
      </c>
      <c r="D232" s="279"/>
      <c r="E232" s="280" t="s">
        <v>177</v>
      </c>
      <c r="F232" s="281">
        <v>38</v>
      </c>
      <c r="G232" s="282"/>
      <c r="H232" s="280"/>
      <c r="I232" s="283">
        <v>30</v>
      </c>
      <c r="J232" s="282"/>
      <c r="K232" s="280"/>
      <c r="L232" s="283">
        <v>30</v>
      </c>
      <c r="M232" s="275" t="s">
        <v>123</v>
      </c>
      <c r="N232" s="276">
        <v>18</v>
      </c>
      <c r="O232" s="277"/>
      <c r="P232" s="425"/>
      <c r="Q232" s="425"/>
    </row>
    <row r="233" spans="1:17" s="424" customFormat="1" ht="51.75" customHeight="1">
      <c r="A233" s="276">
        <v>13</v>
      </c>
      <c r="B233" s="278" t="s">
        <v>33</v>
      </c>
      <c r="C233" s="281" t="s">
        <v>34</v>
      </c>
      <c r="D233" s="279"/>
      <c r="E233" s="280">
        <v>9</v>
      </c>
      <c r="F233" s="281">
        <v>30</v>
      </c>
      <c r="G233" s="282"/>
      <c r="H233" s="280">
        <v>3</v>
      </c>
      <c r="I233" s="283">
        <v>20</v>
      </c>
      <c r="J233" s="282"/>
      <c r="K233" s="280">
        <v>7</v>
      </c>
      <c r="L233" s="283">
        <v>15</v>
      </c>
      <c r="M233" s="284" t="s">
        <v>123</v>
      </c>
      <c r="N233" s="276">
        <v>18</v>
      </c>
      <c r="O233" s="277"/>
      <c r="P233" s="425"/>
      <c r="Q233" s="425"/>
    </row>
    <row r="234" spans="1:17" s="424" customFormat="1" ht="67.5" customHeight="1">
      <c r="A234" s="276">
        <v>14</v>
      </c>
      <c r="B234" s="278" t="s">
        <v>60</v>
      </c>
      <c r="C234" s="281" t="s">
        <v>63</v>
      </c>
      <c r="D234" s="279"/>
      <c r="E234" s="280">
        <v>25</v>
      </c>
      <c r="F234" s="281" t="s">
        <v>177</v>
      </c>
      <c r="G234" s="282"/>
      <c r="H234" s="280">
        <v>22</v>
      </c>
      <c r="I234" s="283"/>
      <c r="J234" s="282"/>
      <c r="K234" s="280">
        <v>22</v>
      </c>
      <c r="L234" s="283"/>
      <c r="M234" s="284" t="s">
        <v>123</v>
      </c>
      <c r="N234" s="276">
        <v>13</v>
      </c>
      <c r="O234" s="277"/>
      <c r="P234" s="277"/>
      <c r="Q234" s="425"/>
    </row>
    <row r="235" spans="1:17" s="424" customFormat="1" ht="68.25" customHeight="1" thickBot="1">
      <c r="A235" s="276">
        <v>15</v>
      </c>
      <c r="B235" s="278" t="s">
        <v>64</v>
      </c>
      <c r="C235" s="281" t="s">
        <v>65</v>
      </c>
      <c r="D235" s="279"/>
      <c r="E235" s="280">
        <v>28</v>
      </c>
      <c r="F235" s="281" t="s">
        <v>177</v>
      </c>
      <c r="G235" s="282"/>
      <c r="H235" s="280">
        <v>24</v>
      </c>
      <c r="I235" s="283"/>
      <c r="J235" s="282"/>
      <c r="K235" s="280">
        <v>24</v>
      </c>
      <c r="L235" s="283"/>
      <c r="M235" s="284" t="s">
        <v>165</v>
      </c>
      <c r="N235" s="344">
        <v>13</v>
      </c>
      <c r="O235" s="277"/>
      <c r="P235" s="277"/>
      <c r="Q235" s="425"/>
    </row>
    <row r="236" spans="1:17" s="424" customFormat="1" ht="16.5" customHeight="1" thickBot="1">
      <c r="A236" s="276">
        <v>16</v>
      </c>
      <c r="B236" s="278" t="s">
        <v>71</v>
      </c>
      <c r="C236" s="281" t="s">
        <v>197</v>
      </c>
      <c r="D236" s="279"/>
      <c r="E236" s="280" t="s">
        <v>177</v>
      </c>
      <c r="F236" s="281">
        <v>10</v>
      </c>
      <c r="G236" s="282"/>
      <c r="H236" s="280"/>
      <c r="I236" s="283">
        <v>7</v>
      </c>
      <c r="J236" s="282"/>
      <c r="K236" s="280"/>
      <c r="L236" s="283">
        <v>7</v>
      </c>
      <c r="M236" s="284" t="s">
        <v>123</v>
      </c>
      <c r="N236" s="287"/>
      <c r="O236" s="277"/>
      <c r="P236" s="277"/>
      <c r="Q236" s="425"/>
    </row>
    <row r="237" spans="1:17" s="424" customFormat="1" ht="30" customHeight="1" thickBot="1">
      <c r="A237" s="344">
        <v>17</v>
      </c>
      <c r="B237" s="382" t="s">
        <v>73</v>
      </c>
      <c r="C237" s="388" t="s">
        <v>198</v>
      </c>
      <c r="D237" s="383"/>
      <c r="E237" s="384" t="s">
        <v>177</v>
      </c>
      <c r="F237" s="388">
        <v>10</v>
      </c>
      <c r="G237" s="386"/>
      <c r="H237" s="384"/>
      <c r="I237" s="385">
        <v>7</v>
      </c>
      <c r="J237" s="386"/>
      <c r="K237" s="384"/>
      <c r="L237" s="385">
        <v>7</v>
      </c>
      <c r="M237" s="343" t="s">
        <v>123</v>
      </c>
      <c r="N237" s="494" t="s">
        <v>117</v>
      </c>
      <c r="O237" s="277"/>
      <c r="P237" s="277"/>
      <c r="Q237" s="425"/>
    </row>
    <row r="238" spans="1:17" s="424" customFormat="1" ht="15.75" customHeight="1" thickBot="1">
      <c r="A238" s="287"/>
      <c r="B238" s="296"/>
      <c r="C238" s="300" t="s">
        <v>62</v>
      </c>
      <c r="D238" s="301">
        <f aca="true" t="shared" si="14" ref="D238:L238">SUM(D221:D237)</f>
        <v>0</v>
      </c>
      <c r="E238" s="298">
        <f t="shared" si="14"/>
        <v>104</v>
      </c>
      <c r="F238" s="299">
        <v>263</v>
      </c>
      <c r="G238" s="296">
        <f t="shared" si="14"/>
        <v>0</v>
      </c>
      <c r="H238" s="298">
        <f>SUM(H221:H237)</f>
        <v>85</v>
      </c>
      <c r="I238" s="300">
        <v>203</v>
      </c>
      <c r="J238" s="301">
        <f t="shared" si="14"/>
        <v>0</v>
      </c>
      <c r="K238" s="298">
        <f t="shared" si="14"/>
        <v>86</v>
      </c>
      <c r="L238" s="299">
        <f t="shared" si="14"/>
        <v>232</v>
      </c>
      <c r="M238" s="302"/>
      <c r="N238" s="517"/>
      <c r="O238" s="277"/>
      <c r="P238" s="277"/>
      <c r="Q238" s="425"/>
    </row>
    <row r="239" spans="1:17" s="424" customFormat="1" ht="42.75" customHeight="1" thickBot="1">
      <c r="A239" s="494"/>
      <c r="B239" s="495" t="s">
        <v>171</v>
      </c>
      <c r="C239" s="498" t="s">
        <v>172</v>
      </c>
      <c r="D239" s="508" t="s">
        <v>37</v>
      </c>
      <c r="E239" s="509"/>
      <c r="F239" s="510"/>
      <c r="G239" s="508" t="s">
        <v>212</v>
      </c>
      <c r="H239" s="509"/>
      <c r="I239" s="509"/>
      <c r="J239" s="509"/>
      <c r="K239" s="509"/>
      <c r="L239" s="510"/>
      <c r="M239" s="494" t="s">
        <v>109</v>
      </c>
      <c r="N239" s="517"/>
      <c r="O239" s="277"/>
      <c r="P239" s="277"/>
      <c r="Q239" s="425"/>
    </row>
    <row r="240" spans="1:17" s="424" customFormat="1" ht="15.75" customHeight="1" thickBot="1">
      <c r="A240" s="517"/>
      <c r="B240" s="496"/>
      <c r="C240" s="499"/>
      <c r="D240" s="508"/>
      <c r="E240" s="509"/>
      <c r="F240" s="510"/>
      <c r="G240" s="508" t="s">
        <v>19</v>
      </c>
      <c r="H240" s="509"/>
      <c r="I240" s="510"/>
      <c r="J240" s="508" t="s">
        <v>51</v>
      </c>
      <c r="K240" s="509"/>
      <c r="L240" s="510"/>
      <c r="M240" s="517"/>
      <c r="N240" s="518"/>
      <c r="O240" s="277"/>
      <c r="P240" s="277"/>
      <c r="Q240" s="425"/>
    </row>
    <row r="241" spans="1:17" s="277" customFormat="1" ht="18" customHeight="1" thickBot="1">
      <c r="A241" s="517"/>
      <c r="B241" s="496"/>
      <c r="C241" s="499"/>
      <c r="D241" s="508" t="s">
        <v>38</v>
      </c>
      <c r="E241" s="514"/>
      <c r="F241" s="299" t="s">
        <v>169</v>
      </c>
      <c r="G241" s="508" t="s">
        <v>173</v>
      </c>
      <c r="H241" s="514"/>
      <c r="I241" s="299" t="s">
        <v>169</v>
      </c>
      <c r="J241" s="508" t="s">
        <v>173</v>
      </c>
      <c r="K241" s="514"/>
      <c r="L241" s="299" t="s">
        <v>169</v>
      </c>
      <c r="M241" s="517"/>
      <c r="N241" s="420"/>
      <c r="Q241" s="423"/>
    </row>
    <row r="242" spans="1:17" s="449" customFormat="1" ht="15.75" thickBot="1">
      <c r="A242" s="518"/>
      <c r="B242" s="497"/>
      <c r="C242" s="500"/>
      <c r="D242" s="400" t="s">
        <v>39</v>
      </c>
      <c r="E242" s="401" t="s">
        <v>175</v>
      </c>
      <c r="F242" s="402" t="s">
        <v>176</v>
      </c>
      <c r="G242" s="403" t="s">
        <v>174</v>
      </c>
      <c r="H242" s="401" t="s">
        <v>175</v>
      </c>
      <c r="I242" s="404" t="s">
        <v>176</v>
      </c>
      <c r="J242" s="403" t="s">
        <v>174</v>
      </c>
      <c r="K242" s="401" t="s">
        <v>175</v>
      </c>
      <c r="L242" s="404" t="s">
        <v>176</v>
      </c>
      <c r="M242" s="518"/>
      <c r="N242" s="377">
        <v>11</v>
      </c>
      <c r="O242" s="317"/>
      <c r="P242" s="317"/>
      <c r="Q242" s="448"/>
    </row>
    <row r="243" spans="1:17" s="10" customFormat="1" ht="71.25" customHeight="1" thickBot="1">
      <c r="A243" s="462"/>
      <c r="B243" s="405"/>
      <c r="C243" s="405" t="s">
        <v>157</v>
      </c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145">
        <v>13</v>
      </c>
      <c r="O243" s="1"/>
      <c r="P243" s="1"/>
      <c r="Q243" s="463"/>
    </row>
    <row r="244" spans="1:17" s="449" customFormat="1" ht="111.75" customHeight="1">
      <c r="A244" s="406">
        <v>1</v>
      </c>
      <c r="B244" s="352">
        <v>16</v>
      </c>
      <c r="C244" s="354" t="s">
        <v>185</v>
      </c>
      <c r="D244" s="354" t="s">
        <v>177</v>
      </c>
      <c r="E244" s="354">
        <v>2</v>
      </c>
      <c r="F244" s="354">
        <v>2</v>
      </c>
      <c r="G244" s="354"/>
      <c r="H244" s="354">
        <v>2</v>
      </c>
      <c r="I244" s="354"/>
      <c r="J244" s="354"/>
      <c r="K244" s="354">
        <v>2</v>
      </c>
      <c r="L244" s="354">
        <v>1</v>
      </c>
      <c r="M244" s="407" t="s">
        <v>113</v>
      </c>
      <c r="N244" s="283">
        <v>18</v>
      </c>
      <c r="O244" s="317"/>
      <c r="P244" s="317"/>
      <c r="Q244" s="448"/>
    </row>
    <row r="245" spans="1:17" s="424" customFormat="1" ht="27" customHeight="1">
      <c r="A245" s="408">
        <v>2</v>
      </c>
      <c r="B245" s="312">
        <v>67</v>
      </c>
      <c r="C245" s="314" t="s">
        <v>194</v>
      </c>
      <c r="D245" s="314" t="s">
        <v>177</v>
      </c>
      <c r="E245" s="314" t="s">
        <v>177</v>
      </c>
      <c r="F245" s="314">
        <v>17</v>
      </c>
      <c r="G245" s="314"/>
      <c r="H245" s="314"/>
      <c r="I245" s="314">
        <v>13</v>
      </c>
      <c r="J245" s="314"/>
      <c r="K245" s="314"/>
      <c r="L245" s="314"/>
      <c r="M245" s="409"/>
      <c r="N245" s="283">
        <v>3</v>
      </c>
      <c r="O245" s="277"/>
      <c r="P245" s="277"/>
      <c r="Q245" s="425"/>
    </row>
    <row r="246" spans="1:17" s="424" customFormat="1" ht="49.5" customHeight="1">
      <c r="A246" s="408">
        <v>3</v>
      </c>
      <c r="B246" s="312" t="s">
        <v>263</v>
      </c>
      <c r="C246" s="314" t="s">
        <v>264</v>
      </c>
      <c r="D246" s="314" t="s">
        <v>177</v>
      </c>
      <c r="E246" s="314" t="s">
        <v>177</v>
      </c>
      <c r="F246" s="314">
        <v>7</v>
      </c>
      <c r="G246" s="314"/>
      <c r="H246" s="314"/>
      <c r="I246" s="314">
        <v>5</v>
      </c>
      <c r="J246" s="314"/>
      <c r="K246" s="314"/>
      <c r="L246" s="314"/>
      <c r="M246" s="409"/>
      <c r="N246" s="283">
        <v>3</v>
      </c>
      <c r="O246" s="277"/>
      <c r="P246" s="277"/>
      <c r="Q246" s="425"/>
    </row>
    <row r="247" spans="1:17" s="424" customFormat="1" ht="98.25" customHeight="1">
      <c r="A247" s="408">
        <v>4</v>
      </c>
      <c r="B247" s="278">
        <v>85</v>
      </c>
      <c r="C247" s="280" t="s">
        <v>282</v>
      </c>
      <c r="D247" s="410"/>
      <c r="E247" s="280" t="s">
        <v>177</v>
      </c>
      <c r="F247" s="280">
        <v>8</v>
      </c>
      <c r="G247" s="280"/>
      <c r="H247" s="280"/>
      <c r="I247" s="280">
        <v>6</v>
      </c>
      <c r="J247" s="280"/>
      <c r="K247" s="280"/>
      <c r="L247" s="280">
        <v>4</v>
      </c>
      <c r="M247" s="409" t="s">
        <v>149</v>
      </c>
      <c r="N247" s="283">
        <v>19</v>
      </c>
      <c r="O247" s="277"/>
      <c r="P247" s="277"/>
      <c r="Q247" s="425"/>
    </row>
    <row r="248" spans="1:17" s="424" customFormat="1" ht="38.25" customHeight="1">
      <c r="A248" s="408">
        <v>5</v>
      </c>
      <c r="B248" s="278">
        <v>117</v>
      </c>
      <c r="C248" s="280" t="s">
        <v>323</v>
      </c>
      <c r="D248" s="410"/>
      <c r="E248" s="280" t="s">
        <v>177</v>
      </c>
      <c r="F248" s="280">
        <v>20</v>
      </c>
      <c r="G248" s="280"/>
      <c r="H248" s="280"/>
      <c r="I248" s="280">
        <v>18</v>
      </c>
      <c r="J248" s="280"/>
      <c r="K248" s="280"/>
      <c r="L248" s="280">
        <v>18</v>
      </c>
      <c r="M248" s="409" t="s">
        <v>157</v>
      </c>
      <c r="N248" s="283">
        <v>2</v>
      </c>
      <c r="O248" s="277"/>
      <c r="P248" s="277"/>
      <c r="Q248" s="425"/>
    </row>
    <row r="249" spans="1:17" s="424" customFormat="1" ht="60.75" thickBot="1">
      <c r="A249" s="408">
        <v>6</v>
      </c>
      <c r="B249" s="278" t="s">
        <v>2</v>
      </c>
      <c r="C249" s="280" t="s">
        <v>3</v>
      </c>
      <c r="D249" s="410"/>
      <c r="E249" s="280"/>
      <c r="F249" s="280">
        <v>10</v>
      </c>
      <c r="G249" s="280"/>
      <c r="H249" s="280"/>
      <c r="I249" s="280">
        <v>7</v>
      </c>
      <c r="J249" s="280"/>
      <c r="K249" s="280"/>
      <c r="L249" s="280">
        <v>10</v>
      </c>
      <c r="M249" s="409" t="s">
        <v>158</v>
      </c>
      <c r="N249" s="385">
        <v>11</v>
      </c>
      <c r="O249" s="277"/>
      <c r="P249" s="277"/>
      <c r="Q249" s="425"/>
    </row>
    <row r="250" spans="1:17" s="424" customFormat="1" ht="29.25" customHeight="1" thickBot="1">
      <c r="A250" s="408">
        <v>7</v>
      </c>
      <c r="B250" s="278">
        <v>150</v>
      </c>
      <c r="C250" s="280" t="s">
        <v>70</v>
      </c>
      <c r="D250" s="410"/>
      <c r="E250" s="280" t="s">
        <v>177</v>
      </c>
      <c r="F250" s="280">
        <v>17</v>
      </c>
      <c r="G250" s="280"/>
      <c r="H250" s="280"/>
      <c r="I250" s="280">
        <v>14</v>
      </c>
      <c r="J250" s="280"/>
      <c r="K250" s="280"/>
      <c r="L250" s="280">
        <v>14</v>
      </c>
      <c r="M250" s="409" t="s">
        <v>157</v>
      </c>
      <c r="N250" s="411"/>
      <c r="O250" s="277"/>
      <c r="P250" s="277"/>
      <c r="Q250" s="425"/>
    </row>
    <row r="251" spans="1:17" s="277" customFormat="1" ht="45" customHeight="1" thickBot="1">
      <c r="A251" s="412">
        <v>8</v>
      </c>
      <c r="B251" s="382">
        <v>155</v>
      </c>
      <c r="C251" s="384" t="s">
        <v>79</v>
      </c>
      <c r="D251" s="413"/>
      <c r="E251" s="384"/>
      <c r="F251" s="384">
        <v>25</v>
      </c>
      <c r="G251" s="384"/>
      <c r="H251" s="384"/>
      <c r="I251" s="384">
        <v>20</v>
      </c>
      <c r="J251" s="384"/>
      <c r="K251" s="384"/>
      <c r="L251" s="384">
        <v>20</v>
      </c>
      <c r="M251" s="414" t="s">
        <v>166</v>
      </c>
      <c r="N251" s="302"/>
      <c r="Q251" s="423"/>
    </row>
    <row r="252" spans="1:17" s="424" customFormat="1" ht="38.25" customHeight="1" thickBot="1">
      <c r="A252" s="411"/>
      <c r="B252" s="415"/>
      <c r="C252" s="309" t="s">
        <v>62</v>
      </c>
      <c r="D252" s="310">
        <f>SUM(D248:D250)</f>
        <v>0</v>
      </c>
      <c r="E252" s="308">
        <f>SUM(E244:E250)</f>
        <v>2</v>
      </c>
      <c r="F252" s="308">
        <f>SUM(F244:F251)</f>
        <v>106</v>
      </c>
      <c r="G252" s="308">
        <f>SUM(G248:G250)</f>
        <v>0</v>
      </c>
      <c r="H252" s="308">
        <f>SUM(H244:H250)</f>
        <v>2</v>
      </c>
      <c r="I252" s="309">
        <f>SUM(I244:I251)</f>
        <v>83</v>
      </c>
      <c r="J252" s="310">
        <f>SUM(J248:J250)</f>
        <v>0</v>
      </c>
      <c r="K252" s="308">
        <f>SUM(K248:K250)</f>
        <v>0</v>
      </c>
      <c r="L252" s="311">
        <f>SUM(L248:L250)</f>
        <v>42</v>
      </c>
      <c r="M252" s="389"/>
      <c r="N252" s="295"/>
      <c r="O252" s="277"/>
      <c r="P252" s="277"/>
      <c r="Q252" s="425"/>
    </row>
    <row r="253" spans="1:17" s="424" customFormat="1" ht="57.75" customHeight="1" thickBot="1">
      <c r="A253" s="478"/>
      <c r="B253" s="426"/>
      <c r="C253" s="426" t="s">
        <v>99</v>
      </c>
      <c r="D253" s="426"/>
      <c r="E253" s="426"/>
      <c r="F253" s="426"/>
      <c r="G253" s="426"/>
      <c r="H253" s="426"/>
      <c r="I253" s="426"/>
      <c r="J253" s="426"/>
      <c r="K253" s="426"/>
      <c r="L253" s="426"/>
      <c r="M253" s="426"/>
      <c r="N253" s="287">
        <v>3</v>
      </c>
      <c r="O253" s="277"/>
      <c r="P253" s="277"/>
      <c r="Q253" s="425"/>
    </row>
    <row r="254" spans="1:17" s="424" customFormat="1" ht="40.5" customHeight="1" hidden="1">
      <c r="A254" s="295"/>
      <c r="B254" s="416"/>
      <c r="C254" s="419"/>
      <c r="D254" s="417"/>
      <c r="E254" s="418"/>
      <c r="F254" s="419"/>
      <c r="G254" s="303"/>
      <c r="H254" s="418"/>
      <c r="I254" s="304"/>
      <c r="J254" s="303"/>
      <c r="K254" s="418"/>
      <c r="L254" s="304"/>
      <c r="M254" s="420"/>
      <c r="N254" s="285">
        <v>18</v>
      </c>
      <c r="O254" s="277"/>
      <c r="P254" s="277"/>
      <c r="Q254" s="425"/>
    </row>
    <row r="255" spans="1:17" s="424" customFormat="1" ht="37.5" customHeight="1" thickBot="1">
      <c r="A255" s="287">
        <v>2</v>
      </c>
      <c r="B255" s="296">
        <v>69</v>
      </c>
      <c r="C255" s="300" t="s">
        <v>195</v>
      </c>
      <c r="D255" s="297"/>
      <c r="E255" s="298"/>
      <c r="F255" s="300">
        <v>20</v>
      </c>
      <c r="G255" s="301"/>
      <c r="H255" s="298"/>
      <c r="I255" s="299">
        <v>10</v>
      </c>
      <c r="J255" s="301"/>
      <c r="K255" s="298"/>
      <c r="L255" s="299">
        <v>10</v>
      </c>
      <c r="M255" s="302" t="s">
        <v>152</v>
      </c>
      <c r="N255" s="287"/>
      <c r="O255" s="425"/>
      <c r="P255" s="425"/>
      <c r="Q255" s="425"/>
    </row>
    <row r="256" spans="1:17" s="277" customFormat="1" ht="43.5" customHeight="1" thickBot="1">
      <c r="A256" s="285">
        <v>3</v>
      </c>
      <c r="B256" s="269">
        <v>96</v>
      </c>
      <c r="C256" s="272" t="s">
        <v>293</v>
      </c>
      <c r="D256" s="270"/>
      <c r="E256" s="271"/>
      <c r="F256" s="300">
        <v>20</v>
      </c>
      <c r="G256" s="273"/>
      <c r="H256" s="271">
        <v>0</v>
      </c>
      <c r="I256" s="274"/>
      <c r="J256" s="273"/>
      <c r="K256" s="271">
        <v>2</v>
      </c>
      <c r="L256" s="274"/>
      <c r="M256" s="275" t="s">
        <v>152</v>
      </c>
      <c r="Q256" s="423"/>
    </row>
    <row r="257" spans="1:17" s="424" customFormat="1" ht="67.5" customHeight="1" thickBot="1">
      <c r="A257" s="287"/>
      <c r="B257" s="296"/>
      <c r="C257" s="300" t="s">
        <v>62</v>
      </c>
      <c r="D257" s="297">
        <f>SUM(D254:D332)</f>
        <v>0</v>
      </c>
      <c r="E257" s="298">
        <f>SUM(E254:E257)</f>
        <v>0</v>
      </c>
      <c r="F257" s="299">
        <v>40</v>
      </c>
      <c r="G257" s="296">
        <f>SUM(G254:G332)</f>
        <v>0</v>
      </c>
      <c r="H257" s="298">
        <f>SUM(H254:H255)</f>
        <v>0</v>
      </c>
      <c r="I257" s="300">
        <f>SUM(I254:I256)</f>
        <v>10</v>
      </c>
      <c r="J257" s="301">
        <f>SUM(J254:J332)</f>
        <v>0</v>
      </c>
      <c r="K257" s="298">
        <f>SUM(K254:K332)</f>
        <v>14</v>
      </c>
      <c r="L257" s="299">
        <f>SUM(L254:L332)</f>
        <v>10</v>
      </c>
      <c r="M257" s="302"/>
      <c r="N257" s="359">
        <v>1</v>
      </c>
      <c r="O257" s="277"/>
      <c r="P257" s="277"/>
      <c r="Q257" s="425"/>
    </row>
    <row r="258" spans="1:17" s="424" customFormat="1" ht="69" customHeight="1" hidden="1">
      <c r="A258" s="277"/>
      <c r="B258" s="277"/>
      <c r="C258" s="393" t="s">
        <v>137</v>
      </c>
      <c r="D258" s="394"/>
      <c r="E258" s="277"/>
      <c r="F258" s="277"/>
      <c r="G258" s="277"/>
      <c r="H258" s="277"/>
      <c r="I258" s="277"/>
      <c r="J258" s="277"/>
      <c r="K258" s="277"/>
      <c r="L258" s="395"/>
      <c r="M258" s="393"/>
      <c r="N258" s="276">
        <v>13</v>
      </c>
      <c r="O258" s="277"/>
      <c r="P258" s="277"/>
      <c r="Q258" s="425"/>
    </row>
    <row r="259" spans="1:17" s="424" customFormat="1" ht="93.75" customHeight="1" thickBot="1">
      <c r="A259" s="359">
        <v>1</v>
      </c>
      <c r="B259" s="374">
        <v>54</v>
      </c>
      <c r="C259" s="387" t="s">
        <v>67</v>
      </c>
      <c r="D259" s="375"/>
      <c r="E259" s="376" t="s">
        <v>177</v>
      </c>
      <c r="F259" s="387">
        <v>7</v>
      </c>
      <c r="G259" s="369"/>
      <c r="H259" s="376"/>
      <c r="I259" s="377">
        <v>5</v>
      </c>
      <c r="J259" s="369"/>
      <c r="K259" s="376"/>
      <c r="L259" s="377">
        <v>5</v>
      </c>
      <c r="M259" s="380" t="s">
        <v>137</v>
      </c>
      <c r="N259" s="344">
        <v>8</v>
      </c>
      <c r="O259" s="277"/>
      <c r="P259" s="277"/>
      <c r="Q259" s="425"/>
    </row>
    <row r="260" spans="1:17" s="424" customFormat="1" ht="45.75" thickBot="1">
      <c r="A260" s="276">
        <v>2</v>
      </c>
      <c r="B260" s="278">
        <v>67</v>
      </c>
      <c r="C260" s="281" t="s">
        <v>194</v>
      </c>
      <c r="D260" s="279"/>
      <c r="E260" s="280" t="s">
        <v>177</v>
      </c>
      <c r="F260" s="281">
        <v>0</v>
      </c>
      <c r="G260" s="282"/>
      <c r="H260" s="280"/>
      <c r="I260" s="283">
        <v>0</v>
      </c>
      <c r="J260" s="282"/>
      <c r="K260" s="280"/>
      <c r="L260" s="283">
        <v>13</v>
      </c>
      <c r="M260" s="284" t="s">
        <v>144</v>
      </c>
      <c r="N260" s="287"/>
      <c r="O260" s="277"/>
      <c r="P260" s="277"/>
      <c r="Q260" s="425"/>
    </row>
    <row r="261" spans="1:17" s="424" customFormat="1" ht="30" customHeight="1" thickBot="1">
      <c r="A261" s="344">
        <v>2</v>
      </c>
      <c r="B261" s="382">
        <v>144</v>
      </c>
      <c r="C261" s="388" t="s">
        <v>59</v>
      </c>
      <c r="D261" s="383"/>
      <c r="E261" s="384"/>
      <c r="F261" s="388">
        <v>15</v>
      </c>
      <c r="G261" s="386"/>
      <c r="H261" s="384"/>
      <c r="I261" s="385">
        <v>10</v>
      </c>
      <c r="J261" s="386"/>
      <c r="K261" s="384"/>
      <c r="L261" s="385">
        <v>10</v>
      </c>
      <c r="M261" s="343" t="s">
        <v>144</v>
      </c>
      <c r="N261" s="494" t="s">
        <v>117</v>
      </c>
      <c r="O261" s="277"/>
      <c r="P261" s="277"/>
      <c r="Q261" s="425"/>
    </row>
    <row r="262" spans="1:17" s="424" customFormat="1" ht="79.5" customHeight="1" thickBot="1">
      <c r="A262" s="287"/>
      <c r="B262" s="296"/>
      <c r="C262" s="300" t="s">
        <v>62</v>
      </c>
      <c r="D262" s="301">
        <f aca="true" t="shared" si="15" ref="D262:L262">SUM(D259:D261)</f>
        <v>0</v>
      </c>
      <c r="E262" s="298">
        <f t="shared" si="15"/>
        <v>0</v>
      </c>
      <c r="F262" s="299">
        <f t="shared" si="15"/>
        <v>22</v>
      </c>
      <c r="G262" s="296">
        <f t="shared" si="15"/>
        <v>0</v>
      </c>
      <c r="H262" s="298">
        <f t="shared" si="15"/>
        <v>0</v>
      </c>
      <c r="I262" s="300">
        <f t="shared" si="15"/>
        <v>15</v>
      </c>
      <c r="J262" s="301">
        <f t="shared" si="15"/>
        <v>0</v>
      </c>
      <c r="K262" s="298">
        <f t="shared" si="15"/>
        <v>0</v>
      </c>
      <c r="L262" s="299">
        <f t="shared" si="15"/>
        <v>28</v>
      </c>
      <c r="M262" s="302"/>
      <c r="N262" s="517"/>
      <c r="O262" s="277"/>
      <c r="P262" s="277"/>
      <c r="Q262" s="425"/>
    </row>
    <row r="263" spans="1:17" s="424" customFormat="1" ht="42.75" customHeight="1" thickBot="1">
      <c r="A263" s="494"/>
      <c r="B263" s="495" t="s">
        <v>171</v>
      </c>
      <c r="C263" s="498" t="s">
        <v>172</v>
      </c>
      <c r="D263" s="508" t="s">
        <v>37</v>
      </c>
      <c r="E263" s="509"/>
      <c r="F263" s="510"/>
      <c r="G263" s="508" t="s">
        <v>212</v>
      </c>
      <c r="H263" s="509"/>
      <c r="I263" s="509"/>
      <c r="J263" s="509"/>
      <c r="K263" s="509"/>
      <c r="L263" s="510"/>
      <c r="M263" s="494" t="s">
        <v>109</v>
      </c>
      <c r="N263" s="517"/>
      <c r="O263" s="277"/>
      <c r="P263" s="277"/>
      <c r="Q263" s="425"/>
    </row>
    <row r="264" spans="1:17" s="424" customFormat="1" ht="29.25" customHeight="1" thickBot="1">
      <c r="A264" s="517"/>
      <c r="B264" s="496"/>
      <c r="C264" s="499"/>
      <c r="D264" s="508"/>
      <c r="E264" s="509"/>
      <c r="F264" s="510"/>
      <c r="G264" s="508" t="s">
        <v>19</v>
      </c>
      <c r="H264" s="509"/>
      <c r="I264" s="510"/>
      <c r="J264" s="508" t="s">
        <v>51</v>
      </c>
      <c r="K264" s="509"/>
      <c r="L264" s="510"/>
      <c r="M264" s="517"/>
      <c r="N264" s="518"/>
      <c r="O264" s="277"/>
      <c r="P264" s="277"/>
      <c r="Q264" s="425"/>
    </row>
    <row r="265" spans="1:17" s="277" customFormat="1" ht="45.75" thickBot="1">
      <c r="A265" s="517"/>
      <c r="B265" s="496"/>
      <c r="C265" s="499"/>
      <c r="D265" s="508" t="s">
        <v>38</v>
      </c>
      <c r="E265" s="514"/>
      <c r="F265" s="299" t="s">
        <v>169</v>
      </c>
      <c r="G265" s="508" t="s">
        <v>173</v>
      </c>
      <c r="H265" s="514"/>
      <c r="I265" s="299" t="s">
        <v>169</v>
      </c>
      <c r="J265" s="508" t="s">
        <v>173</v>
      </c>
      <c r="K265" s="514"/>
      <c r="L265" s="299" t="s">
        <v>169</v>
      </c>
      <c r="M265" s="517"/>
      <c r="N265" s="306"/>
      <c r="Q265" s="423"/>
    </row>
    <row r="266" spans="1:17" s="424" customFormat="1" ht="78" customHeight="1" thickBot="1">
      <c r="A266" s="518"/>
      <c r="B266" s="497"/>
      <c r="C266" s="500"/>
      <c r="D266" s="307" t="s">
        <v>39</v>
      </c>
      <c r="E266" s="308" t="s">
        <v>175</v>
      </c>
      <c r="F266" s="309" t="s">
        <v>176</v>
      </c>
      <c r="G266" s="310" t="s">
        <v>174</v>
      </c>
      <c r="H266" s="308" t="s">
        <v>175</v>
      </c>
      <c r="I266" s="311" t="s">
        <v>176</v>
      </c>
      <c r="J266" s="310" t="s">
        <v>174</v>
      </c>
      <c r="K266" s="308" t="s">
        <v>175</v>
      </c>
      <c r="L266" s="311" t="s">
        <v>176</v>
      </c>
      <c r="M266" s="518"/>
      <c r="N266" s="285">
        <v>14</v>
      </c>
      <c r="O266" s="277"/>
      <c r="P266" s="277"/>
      <c r="Q266" s="425"/>
    </row>
    <row r="267" spans="1:17" s="163" customFormat="1" ht="21" thickBot="1">
      <c r="A267" s="170"/>
      <c r="B267" s="170"/>
      <c r="C267" s="171" t="s">
        <v>155</v>
      </c>
      <c r="D267" s="172"/>
      <c r="E267" s="170"/>
      <c r="F267" s="170"/>
      <c r="G267" s="170"/>
      <c r="H267" s="170"/>
      <c r="I267" s="170"/>
      <c r="J267" s="170"/>
      <c r="K267" s="170"/>
      <c r="L267" s="173"/>
      <c r="M267" s="177"/>
      <c r="N267" s="114">
        <v>14</v>
      </c>
      <c r="O267" s="119"/>
      <c r="P267" s="119"/>
      <c r="Q267" s="164"/>
    </row>
    <row r="268" spans="1:17" s="424" customFormat="1" ht="45.75" thickBot="1">
      <c r="A268" s="285">
        <v>1</v>
      </c>
      <c r="B268" s="269">
        <v>102</v>
      </c>
      <c r="C268" s="350" t="s">
        <v>201</v>
      </c>
      <c r="D268" s="270"/>
      <c r="E268" s="271" t="s">
        <v>177</v>
      </c>
      <c r="F268" s="272">
        <v>14</v>
      </c>
      <c r="G268" s="273"/>
      <c r="H268" s="271"/>
      <c r="I268" s="274">
        <v>7</v>
      </c>
      <c r="J268" s="273"/>
      <c r="K268" s="271"/>
      <c r="L268" s="274">
        <v>7</v>
      </c>
      <c r="M268" s="275" t="s">
        <v>155</v>
      </c>
      <c r="N268" s="287"/>
      <c r="O268" s="277"/>
      <c r="P268" s="277"/>
      <c r="Q268" s="425"/>
    </row>
    <row r="269" spans="1:17" s="277" customFormat="1" ht="28.5" customHeight="1" hidden="1" thickBot="1">
      <c r="A269" s="397">
        <v>2</v>
      </c>
      <c r="B269" s="421">
        <v>108</v>
      </c>
      <c r="C269" s="402" t="s">
        <v>314</v>
      </c>
      <c r="D269" s="400"/>
      <c r="E269" s="401">
        <v>4</v>
      </c>
      <c r="F269" s="402">
        <v>1</v>
      </c>
      <c r="G269" s="403"/>
      <c r="H269" s="401">
        <v>4</v>
      </c>
      <c r="I269" s="422">
        <v>0</v>
      </c>
      <c r="J269" s="403"/>
      <c r="K269" s="401"/>
      <c r="L269" s="404">
        <v>4</v>
      </c>
      <c r="M269" s="398" t="s">
        <v>155</v>
      </c>
      <c r="N269" s="493"/>
      <c r="Q269" s="423"/>
    </row>
    <row r="270" spans="1:17" s="277" customFormat="1" ht="18.75" customHeight="1" hidden="1" thickBot="1">
      <c r="A270" s="287"/>
      <c r="B270" s="296"/>
      <c r="C270" s="300" t="s">
        <v>62</v>
      </c>
      <c r="D270" s="301">
        <f aca="true" t="shared" si="16" ref="D270:L270">SUM(D268:D269)</f>
        <v>0</v>
      </c>
      <c r="E270" s="298">
        <f t="shared" si="16"/>
        <v>4</v>
      </c>
      <c r="F270" s="299">
        <f t="shared" si="16"/>
        <v>15</v>
      </c>
      <c r="G270" s="296">
        <f t="shared" si="16"/>
        <v>0</v>
      </c>
      <c r="H270" s="298">
        <f t="shared" si="16"/>
        <v>4</v>
      </c>
      <c r="I270" s="300">
        <f t="shared" si="16"/>
        <v>7</v>
      </c>
      <c r="J270" s="301">
        <f t="shared" si="16"/>
        <v>0</v>
      </c>
      <c r="K270" s="298">
        <f t="shared" si="16"/>
        <v>0</v>
      </c>
      <c r="L270" s="299">
        <f t="shared" si="16"/>
        <v>11</v>
      </c>
      <c r="M270" s="302"/>
      <c r="N270" s="479"/>
      <c r="Q270" s="423"/>
    </row>
    <row r="271" spans="1:17" s="277" customFormat="1" ht="42" customHeight="1" hidden="1" thickBot="1">
      <c r="A271" s="493"/>
      <c r="B271" s="493"/>
      <c r="C271" s="493"/>
      <c r="D271" s="493"/>
      <c r="E271" s="493"/>
      <c r="F271" s="493"/>
      <c r="G271" s="493"/>
      <c r="H271" s="493"/>
      <c r="I271" s="493"/>
      <c r="J271" s="493"/>
      <c r="K271" s="493"/>
      <c r="L271" s="493"/>
      <c r="M271" s="493"/>
      <c r="N271" s="479"/>
      <c r="Q271" s="423"/>
    </row>
    <row r="272" spans="1:17" s="277" customFormat="1" ht="17.25" customHeight="1" hidden="1" thickBot="1">
      <c r="A272" s="479"/>
      <c r="B272" s="479"/>
      <c r="C272" s="479"/>
      <c r="D272" s="479"/>
      <c r="E272" s="479"/>
      <c r="F272" s="479"/>
      <c r="G272" s="479"/>
      <c r="H272" s="479"/>
      <c r="I272" s="479"/>
      <c r="J272" s="479"/>
      <c r="K272" s="479"/>
      <c r="L272" s="479"/>
      <c r="M272" s="479"/>
      <c r="N272" s="479"/>
      <c r="Q272" s="423"/>
    </row>
    <row r="273" spans="1:17" s="277" customFormat="1" ht="15.75" hidden="1" thickBot="1">
      <c r="A273" s="479"/>
      <c r="B273" s="479"/>
      <c r="C273" s="479"/>
      <c r="D273" s="479"/>
      <c r="E273" s="479"/>
      <c r="G273" s="479"/>
      <c r="H273" s="479"/>
      <c r="J273" s="479"/>
      <c r="K273" s="479"/>
      <c r="M273" s="479"/>
      <c r="Q273" s="423"/>
    </row>
    <row r="274" spans="1:17" s="424" customFormat="1" ht="15.75" hidden="1" thickBot="1">
      <c r="A274" s="479"/>
      <c r="B274" s="479"/>
      <c r="C274" s="479"/>
      <c r="D274" s="423"/>
      <c r="E274" s="277"/>
      <c r="F274" s="277"/>
      <c r="G274" s="277"/>
      <c r="H274" s="277"/>
      <c r="I274" s="277"/>
      <c r="J274" s="277"/>
      <c r="K274" s="277"/>
      <c r="L274" s="277"/>
      <c r="M274" s="479"/>
      <c r="O274" s="277"/>
      <c r="P274" s="277"/>
      <c r="Q274" s="425"/>
    </row>
    <row r="275" spans="1:17" s="424" customFormat="1" ht="16.5" hidden="1" thickBot="1">
      <c r="A275" s="277"/>
      <c r="B275" s="277"/>
      <c r="C275" s="393" t="s">
        <v>304</v>
      </c>
      <c r="D275" s="394"/>
      <c r="E275" s="277"/>
      <c r="F275" s="277"/>
      <c r="G275" s="277"/>
      <c r="H275" s="277"/>
      <c r="I275" s="277"/>
      <c r="J275" s="277"/>
      <c r="K275" s="277"/>
      <c r="L275" s="395"/>
      <c r="M275" s="393"/>
      <c r="N275" s="287"/>
      <c r="O275" s="277"/>
      <c r="P275" s="277"/>
      <c r="Q275" s="425"/>
    </row>
    <row r="276" spans="1:17" s="424" customFormat="1" ht="34.5" customHeight="1" thickBot="1">
      <c r="A276" s="287"/>
      <c r="B276" s="296"/>
      <c r="C276" s="300" t="s">
        <v>62</v>
      </c>
      <c r="D276" s="301" t="e">
        <f>SUM(#REF!)</f>
        <v>#REF!</v>
      </c>
      <c r="E276" s="298" t="e">
        <f>SUM(#REF!)</f>
        <v>#REF!</v>
      </c>
      <c r="F276" s="299" t="e">
        <f>SUM(#REF!)</f>
        <v>#REF!</v>
      </c>
      <c r="G276" s="296" t="e">
        <f>SUM(#REF!)</f>
        <v>#REF!</v>
      </c>
      <c r="H276" s="298" t="e">
        <f>SUM(#REF!)</f>
        <v>#REF!</v>
      </c>
      <c r="I276" s="300" t="e">
        <f>SUM(#REF!)</f>
        <v>#REF!</v>
      </c>
      <c r="J276" s="301" t="e">
        <f>SUM(#REF!)</f>
        <v>#REF!</v>
      </c>
      <c r="K276" s="298" t="e">
        <f>SUM(#REF!)</f>
        <v>#REF!</v>
      </c>
      <c r="L276" s="299" t="e">
        <f>SUM(#REF!)</f>
        <v>#REF!</v>
      </c>
      <c r="M276" s="302"/>
      <c r="N276" s="285">
        <v>1</v>
      </c>
      <c r="O276" s="277"/>
      <c r="P276" s="277"/>
      <c r="Q276" s="425"/>
    </row>
    <row r="277" spans="1:17" s="163" customFormat="1" ht="21" thickBot="1">
      <c r="A277" s="215"/>
      <c r="B277" s="170"/>
      <c r="C277" s="171" t="s">
        <v>118</v>
      </c>
      <c r="D277" s="172"/>
      <c r="E277" s="170"/>
      <c r="F277" s="170"/>
      <c r="G277" s="170"/>
      <c r="H277" s="170"/>
      <c r="I277" s="170"/>
      <c r="J277" s="170"/>
      <c r="K277" s="170"/>
      <c r="L277" s="173"/>
      <c r="M277" s="177"/>
      <c r="N277" s="41">
        <v>18</v>
      </c>
      <c r="O277" s="119"/>
      <c r="P277" s="119"/>
      <c r="Q277" s="164"/>
    </row>
    <row r="278" spans="1:17" s="424" customFormat="1" ht="30">
      <c r="A278" s="285">
        <v>1</v>
      </c>
      <c r="B278" s="269">
        <v>13</v>
      </c>
      <c r="C278" s="272" t="s">
        <v>183</v>
      </c>
      <c r="D278" s="270">
        <v>1</v>
      </c>
      <c r="E278" s="271" t="s">
        <v>177</v>
      </c>
      <c r="F278" s="272">
        <v>12</v>
      </c>
      <c r="G278" s="273"/>
      <c r="H278" s="271"/>
      <c r="I278" s="274">
        <v>7</v>
      </c>
      <c r="J278" s="273"/>
      <c r="K278" s="271"/>
      <c r="L278" s="274">
        <v>7</v>
      </c>
      <c r="M278" s="275" t="s">
        <v>118</v>
      </c>
      <c r="N278" s="276">
        <v>1</v>
      </c>
      <c r="O278" s="277"/>
      <c r="P278" s="277"/>
      <c r="Q278" s="425"/>
    </row>
    <row r="279" spans="1:17" s="424" customFormat="1" ht="30.75" thickBot="1">
      <c r="A279" s="276">
        <v>2</v>
      </c>
      <c r="B279" s="278">
        <v>26</v>
      </c>
      <c r="C279" s="281" t="s">
        <v>189</v>
      </c>
      <c r="D279" s="279">
        <v>1</v>
      </c>
      <c r="E279" s="280" t="s">
        <v>177</v>
      </c>
      <c r="F279" s="281" t="s">
        <v>177</v>
      </c>
      <c r="G279" s="282"/>
      <c r="H279" s="280"/>
      <c r="I279" s="283"/>
      <c r="J279" s="282"/>
      <c r="K279" s="280"/>
      <c r="L279" s="283"/>
      <c r="M279" s="284" t="s">
        <v>118</v>
      </c>
      <c r="N279" s="344">
        <v>18</v>
      </c>
      <c r="O279" s="277"/>
      <c r="P279" s="277"/>
      <c r="Q279" s="425"/>
    </row>
    <row r="280" spans="1:17" s="424" customFormat="1" ht="60.75" thickBot="1">
      <c r="A280" s="276">
        <v>3</v>
      </c>
      <c r="B280" s="312" t="s">
        <v>265</v>
      </c>
      <c r="C280" s="337" t="s">
        <v>266</v>
      </c>
      <c r="D280" s="313" t="s">
        <v>177</v>
      </c>
      <c r="E280" s="314" t="s">
        <v>177</v>
      </c>
      <c r="F280" s="315">
        <v>9</v>
      </c>
      <c r="G280" s="313"/>
      <c r="H280" s="314"/>
      <c r="I280" s="315">
        <v>7</v>
      </c>
      <c r="J280" s="278"/>
      <c r="K280" s="280"/>
      <c r="L280" s="283"/>
      <c r="M280" s="284"/>
      <c r="N280" s="287"/>
      <c r="O280" s="277"/>
      <c r="P280" s="277"/>
      <c r="Q280" s="425"/>
    </row>
    <row r="281" spans="1:17" s="277" customFormat="1" ht="30.75" thickBot="1">
      <c r="A281" s="344">
        <v>4</v>
      </c>
      <c r="B281" s="312">
        <v>96</v>
      </c>
      <c r="C281" s="337" t="s">
        <v>293</v>
      </c>
      <c r="D281" s="313" t="s">
        <v>177</v>
      </c>
      <c r="E281" s="314"/>
      <c r="F281" s="337"/>
      <c r="G281" s="313"/>
      <c r="H281" s="314">
        <v>1</v>
      </c>
      <c r="I281" s="315">
        <v>1</v>
      </c>
      <c r="J281" s="386"/>
      <c r="K281" s="384"/>
      <c r="L281" s="385">
        <v>7</v>
      </c>
      <c r="M281" s="343" t="s">
        <v>118</v>
      </c>
      <c r="Q281" s="423"/>
    </row>
    <row r="282" spans="1:17" s="424" customFormat="1" ht="96.75" customHeight="1" thickBot="1">
      <c r="A282" s="287"/>
      <c r="B282" s="296"/>
      <c r="C282" s="300" t="s">
        <v>61</v>
      </c>
      <c r="D282" s="301">
        <f aca="true" t="shared" si="17" ref="D282:L282">SUM(D278:D281)</f>
        <v>2</v>
      </c>
      <c r="E282" s="298">
        <f t="shared" si="17"/>
        <v>0</v>
      </c>
      <c r="F282" s="299">
        <f t="shared" si="17"/>
        <v>21</v>
      </c>
      <c r="G282" s="296">
        <f t="shared" si="17"/>
        <v>0</v>
      </c>
      <c r="H282" s="298">
        <f t="shared" si="17"/>
        <v>1</v>
      </c>
      <c r="I282" s="300">
        <f t="shared" si="17"/>
        <v>15</v>
      </c>
      <c r="J282" s="301">
        <f t="shared" si="17"/>
        <v>0</v>
      </c>
      <c r="K282" s="298">
        <f t="shared" si="17"/>
        <v>0</v>
      </c>
      <c r="L282" s="299">
        <f t="shared" si="17"/>
        <v>14</v>
      </c>
      <c r="M282" s="302"/>
      <c r="N282" s="287">
        <v>6</v>
      </c>
      <c r="O282" s="277"/>
      <c r="P282" s="277"/>
      <c r="Q282" s="425"/>
    </row>
    <row r="283" spans="1:17" s="163" customFormat="1" ht="21" thickBot="1">
      <c r="A283" s="150"/>
      <c r="B283" s="150"/>
      <c r="C283" s="209" t="s">
        <v>55</v>
      </c>
      <c r="D283" s="186"/>
      <c r="E283" s="150"/>
      <c r="F283" s="150"/>
      <c r="G283" s="150"/>
      <c r="H283" s="150"/>
      <c r="I283" s="150"/>
      <c r="J283" s="150"/>
      <c r="K283" s="150"/>
      <c r="L283" s="187"/>
      <c r="M283" s="188"/>
      <c r="N283" s="132"/>
      <c r="O283" s="119"/>
      <c r="P283" s="119"/>
      <c r="Q283" s="164"/>
    </row>
    <row r="284" spans="1:17" s="277" customFormat="1" ht="45.75" thickBot="1">
      <c r="A284" s="287">
        <v>1</v>
      </c>
      <c r="B284" s="296">
        <v>157</v>
      </c>
      <c r="C284" s="300" t="s">
        <v>81</v>
      </c>
      <c r="D284" s="297"/>
      <c r="E284" s="298"/>
      <c r="F284" s="300">
        <v>20</v>
      </c>
      <c r="G284" s="301"/>
      <c r="H284" s="298"/>
      <c r="I284" s="299">
        <v>14</v>
      </c>
      <c r="J284" s="301"/>
      <c r="K284" s="298"/>
      <c r="L284" s="299">
        <v>14</v>
      </c>
      <c r="M284" s="302" t="s">
        <v>167</v>
      </c>
      <c r="Q284" s="423"/>
    </row>
    <row r="285" spans="1:17" s="163" customFormat="1" ht="21" thickBot="1">
      <c r="A285" s="150"/>
      <c r="B285" s="150"/>
      <c r="C285" s="210" t="s">
        <v>116</v>
      </c>
      <c r="D285" s="186"/>
      <c r="E285" s="150"/>
      <c r="F285" s="150"/>
      <c r="G285" s="150"/>
      <c r="H285" s="150"/>
      <c r="I285" s="150"/>
      <c r="J285" s="150"/>
      <c r="K285" s="150"/>
      <c r="L285" s="187"/>
      <c r="M285" s="188"/>
      <c r="N285" s="41">
        <v>14</v>
      </c>
      <c r="O285" s="119"/>
      <c r="P285" s="119"/>
      <c r="Q285" s="164"/>
    </row>
    <row r="286" spans="1:17" s="163" customFormat="1" ht="1.5" customHeight="1" thickBot="1">
      <c r="A286" s="461">
        <v>1</v>
      </c>
      <c r="B286" s="117">
        <v>9</v>
      </c>
      <c r="C286" s="392" t="s">
        <v>216</v>
      </c>
      <c r="D286" s="189"/>
      <c r="E286" s="152">
        <v>4</v>
      </c>
      <c r="F286" s="153">
        <v>18</v>
      </c>
      <c r="G286" s="151"/>
      <c r="H286" s="152">
        <v>2</v>
      </c>
      <c r="I286" s="154">
        <v>15</v>
      </c>
      <c r="J286" s="200"/>
      <c r="K286" s="152">
        <v>4</v>
      </c>
      <c r="L286" s="190">
        <v>18</v>
      </c>
      <c r="M286" s="191" t="s">
        <v>116</v>
      </c>
      <c r="N286" s="62"/>
      <c r="O286" s="119"/>
      <c r="P286" s="119"/>
      <c r="Q286" s="164"/>
    </row>
    <row r="287" spans="1:17" s="424" customFormat="1" ht="60.75" thickBot="1">
      <c r="A287" s="276">
        <v>2</v>
      </c>
      <c r="B287" s="278">
        <v>77</v>
      </c>
      <c r="C287" s="281" t="s">
        <v>200</v>
      </c>
      <c r="D287" s="279"/>
      <c r="E287" s="280" t="s">
        <v>177</v>
      </c>
      <c r="F287" s="281">
        <v>10</v>
      </c>
      <c r="G287" s="282"/>
      <c r="H287" s="280"/>
      <c r="I287" s="283">
        <v>6</v>
      </c>
      <c r="J287" s="282"/>
      <c r="K287" s="280"/>
      <c r="L287" s="283">
        <v>10</v>
      </c>
      <c r="M287" s="284" t="s">
        <v>148</v>
      </c>
      <c r="N287" s="287"/>
      <c r="O287" s="277"/>
      <c r="P287" s="277"/>
      <c r="Q287" s="425"/>
    </row>
    <row r="288" spans="1:17" s="424" customFormat="1" ht="15.75" customHeight="1" thickBot="1">
      <c r="A288" s="287"/>
      <c r="B288" s="296"/>
      <c r="C288" s="300" t="s">
        <v>61</v>
      </c>
      <c r="D288" s="301">
        <f aca="true" t="shared" si="18" ref="D288:L288">SUM(D286:D287)</f>
        <v>0</v>
      </c>
      <c r="E288" s="298">
        <v>0</v>
      </c>
      <c r="F288" s="299">
        <v>10</v>
      </c>
      <c r="G288" s="296">
        <f t="shared" si="18"/>
        <v>0</v>
      </c>
      <c r="H288" s="298">
        <v>0</v>
      </c>
      <c r="I288" s="300">
        <v>6</v>
      </c>
      <c r="J288" s="301">
        <f t="shared" si="18"/>
        <v>0</v>
      </c>
      <c r="K288" s="298">
        <f t="shared" si="18"/>
        <v>4</v>
      </c>
      <c r="L288" s="299">
        <f t="shared" si="18"/>
        <v>28</v>
      </c>
      <c r="M288" s="302"/>
      <c r="N288" s="517"/>
      <c r="O288" s="277"/>
      <c r="P288" s="277"/>
      <c r="Q288" s="425"/>
    </row>
    <row r="289" spans="1:17" s="424" customFormat="1" ht="42.75" customHeight="1" thickBot="1">
      <c r="A289" s="494"/>
      <c r="B289" s="495" t="s">
        <v>171</v>
      </c>
      <c r="C289" s="498" t="s">
        <v>172</v>
      </c>
      <c r="D289" s="508" t="s">
        <v>37</v>
      </c>
      <c r="E289" s="509"/>
      <c r="F289" s="510"/>
      <c r="G289" s="508" t="s">
        <v>212</v>
      </c>
      <c r="H289" s="509"/>
      <c r="I289" s="509"/>
      <c r="J289" s="509"/>
      <c r="K289" s="509"/>
      <c r="L289" s="510"/>
      <c r="M289" s="494" t="s">
        <v>109</v>
      </c>
      <c r="N289" s="517"/>
      <c r="O289" s="277"/>
      <c r="P289" s="277"/>
      <c r="Q289" s="425"/>
    </row>
    <row r="290" spans="1:17" s="424" customFormat="1" ht="29.25" customHeight="1" thickBot="1">
      <c r="A290" s="517"/>
      <c r="B290" s="496"/>
      <c r="C290" s="499"/>
      <c r="D290" s="508"/>
      <c r="E290" s="509"/>
      <c r="F290" s="510"/>
      <c r="G290" s="508" t="s">
        <v>19</v>
      </c>
      <c r="H290" s="509"/>
      <c r="I290" s="510"/>
      <c r="J290" s="508" t="s">
        <v>51</v>
      </c>
      <c r="K290" s="509"/>
      <c r="L290" s="510"/>
      <c r="M290" s="517"/>
      <c r="N290" s="518"/>
      <c r="O290" s="277"/>
      <c r="P290" s="277"/>
      <c r="Q290" s="425"/>
    </row>
    <row r="291" spans="1:17" s="277" customFormat="1" ht="19.5" customHeight="1" thickBot="1">
      <c r="A291" s="517"/>
      <c r="B291" s="496"/>
      <c r="C291" s="499"/>
      <c r="D291" s="508" t="s">
        <v>38</v>
      </c>
      <c r="E291" s="514"/>
      <c r="F291" s="299" t="s">
        <v>169</v>
      </c>
      <c r="G291" s="508" t="s">
        <v>173</v>
      </c>
      <c r="H291" s="514"/>
      <c r="I291" s="299" t="s">
        <v>169</v>
      </c>
      <c r="J291" s="508" t="s">
        <v>173</v>
      </c>
      <c r="K291" s="514"/>
      <c r="L291" s="299" t="s">
        <v>169</v>
      </c>
      <c r="M291" s="517"/>
      <c r="N291" s="372"/>
      <c r="Q291" s="423"/>
    </row>
    <row r="292" spans="1:17" s="424" customFormat="1" ht="15.75" hidden="1" thickBot="1">
      <c r="A292" s="518"/>
      <c r="B292" s="497"/>
      <c r="C292" s="500"/>
      <c r="D292" s="307" t="s">
        <v>39</v>
      </c>
      <c r="E292" s="308" t="s">
        <v>175</v>
      </c>
      <c r="F292" s="309" t="s">
        <v>176</v>
      </c>
      <c r="G292" s="310" t="s">
        <v>174</v>
      </c>
      <c r="H292" s="308" t="s">
        <v>175</v>
      </c>
      <c r="I292" s="311" t="s">
        <v>176</v>
      </c>
      <c r="J292" s="310" t="s">
        <v>174</v>
      </c>
      <c r="K292" s="308" t="s">
        <v>175</v>
      </c>
      <c r="L292" s="311" t="s">
        <v>176</v>
      </c>
      <c r="M292" s="518"/>
      <c r="N292" s="359"/>
      <c r="O292" s="277"/>
      <c r="P292" s="277"/>
      <c r="Q292" s="425"/>
    </row>
    <row r="293" spans="1:17" s="424" customFormat="1" ht="75" customHeight="1" hidden="1">
      <c r="A293" s="305"/>
      <c r="B293" s="306"/>
      <c r="C293" s="426" t="s">
        <v>303</v>
      </c>
      <c r="D293" s="427"/>
      <c r="E293" s="306"/>
      <c r="F293" s="306"/>
      <c r="G293" s="306"/>
      <c r="H293" s="306"/>
      <c r="I293" s="306"/>
      <c r="J293" s="306"/>
      <c r="K293" s="306"/>
      <c r="L293" s="372"/>
      <c r="M293" s="426"/>
      <c r="N293" s="276"/>
      <c r="O293" s="277"/>
      <c r="P293" s="277"/>
      <c r="Q293" s="425"/>
    </row>
    <row r="294" spans="1:17" s="424" customFormat="1" ht="15.75" hidden="1">
      <c r="A294" s="359"/>
      <c r="B294" s="374"/>
      <c r="C294" s="387"/>
      <c r="D294" s="375"/>
      <c r="E294" s="376"/>
      <c r="F294" s="387"/>
      <c r="G294" s="369"/>
      <c r="H294" s="376"/>
      <c r="I294" s="377"/>
      <c r="J294" s="369"/>
      <c r="K294" s="376"/>
      <c r="L294" s="377"/>
      <c r="M294" s="380"/>
      <c r="N294" s="276"/>
      <c r="O294" s="277"/>
      <c r="P294" s="277"/>
      <c r="Q294" s="425"/>
    </row>
    <row r="295" spans="1:17" s="424" customFormat="1" ht="15.75" hidden="1">
      <c r="A295" s="276"/>
      <c r="B295" s="278"/>
      <c r="C295" s="281"/>
      <c r="D295" s="279"/>
      <c r="E295" s="280"/>
      <c r="F295" s="281"/>
      <c r="G295" s="282"/>
      <c r="H295" s="280"/>
      <c r="I295" s="283"/>
      <c r="J295" s="282"/>
      <c r="K295" s="280"/>
      <c r="L295" s="283"/>
      <c r="M295" s="284"/>
      <c r="N295" s="285"/>
      <c r="O295" s="277"/>
      <c r="P295" s="277"/>
      <c r="Q295" s="425"/>
    </row>
    <row r="296" spans="1:17" s="424" customFormat="1" ht="48.75" customHeight="1" thickBot="1">
      <c r="A296" s="276">
        <v>1</v>
      </c>
      <c r="B296" s="278">
        <v>14</v>
      </c>
      <c r="C296" s="281" t="s">
        <v>318</v>
      </c>
      <c r="D296" s="279"/>
      <c r="E296" s="280" t="s">
        <v>177</v>
      </c>
      <c r="F296" s="281">
        <v>15</v>
      </c>
      <c r="G296" s="282"/>
      <c r="H296" s="280"/>
      <c r="I296" s="283">
        <v>12</v>
      </c>
      <c r="J296" s="282"/>
      <c r="K296" s="280"/>
      <c r="L296" s="283">
        <v>12</v>
      </c>
      <c r="M296" s="284" t="s">
        <v>113</v>
      </c>
      <c r="N296" s="287"/>
      <c r="O296" s="277"/>
      <c r="P296" s="277"/>
      <c r="Q296" s="425"/>
    </row>
    <row r="297" spans="1:17" s="277" customFormat="1" ht="98.25" customHeight="1" thickBot="1">
      <c r="A297" s="276">
        <v>1</v>
      </c>
      <c r="B297" s="382" t="s">
        <v>85</v>
      </c>
      <c r="C297" s="388" t="s">
        <v>86</v>
      </c>
      <c r="D297" s="383"/>
      <c r="E297" s="384"/>
      <c r="F297" s="388">
        <v>12</v>
      </c>
      <c r="G297" s="386"/>
      <c r="H297" s="384"/>
      <c r="I297" s="385">
        <v>12</v>
      </c>
      <c r="J297" s="386"/>
      <c r="K297" s="384"/>
      <c r="L297" s="385">
        <v>12</v>
      </c>
      <c r="M297" s="343" t="s">
        <v>168</v>
      </c>
      <c r="Q297" s="423"/>
    </row>
    <row r="298" spans="2:17" s="150" customFormat="1" ht="1.5" customHeight="1" thickBot="1">
      <c r="B298" s="175"/>
      <c r="C298" s="128" t="s">
        <v>61</v>
      </c>
      <c r="D298" s="129">
        <f aca="true" t="shared" si="19" ref="D298:L298">SUM(D294:D297)</f>
        <v>0</v>
      </c>
      <c r="E298" s="127">
        <f t="shared" si="19"/>
        <v>0</v>
      </c>
      <c r="F298" s="130">
        <f>SUM(F294:F297)</f>
        <v>27</v>
      </c>
      <c r="G298" s="175">
        <f t="shared" si="19"/>
        <v>0</v>
      </c>
      <c r="H298" s="127">
        <f t="shared" si="19"/>
        <v>0</v>
      </c>
      <c r="I298" s="128">
        <f t="shared" si="19"/>
        <v>24</v>
      </c>
      <c r="J298" s="129">
        <f t="shared" si="19"/>
        <v>0</v>
      </c>
      <c r="K298" s="127">
        <f t="shared" si="19"/>
        <v>0</v>
      </c>
      <c r="L298" s="130">
        <f t="shared" si="19"/>
        <v>24</v>
      </c>
      <c r="M298" s="131"/>
      <c r="N298" s="119"/>
      <c r="O298" s="119"/>
      <c r="P298" s="119"/>
      <c r="Q298" s="460"/>
    </row>
    <row r="299" spans="1:17" s="150" customFormat="1" ht="43.5" customHeight="1" thickBot="1">
      <c r="A299" s="202"/>
      <c r="C299" s="185" t="s">
        <v>306</v>
      </c>
      <c r="D299" s="186"/>
      <c r="L299" s="187"/>
      <c r="M299" s="188"/>
      <c r="N299" s="119"/>
      <c r="O299" s="119"/>
      <c r="P299" s="119"/>
      <c r="Q299" s="460"/>
    </row>
    <row r="300" spans="1:17" s="277" customFormat="1" ht="86.25" customHeight="1">
      <c r="A300" s="369">
        <v>1</v>
      </c>
      <c r="B300" s="376">
        <v>2</v>
      </c>
      <c r="C300" s="354" t="s">
        <v>90</v>
      </c>
      <c r="D300" s="428">
        <v>1</v>
      </c>
      <c r="E300" s="376"/>
      <c r="F300" s="376">
        <v>4</v>
      </c>
      <c r="G300" s="376"/>
      <c r="H300" s="376"/>
      <c r="I300" s="376">
        <v>2</v>
      </c>
      <c r="J300" s="376"/>
      <c r="K300" s="376"/>
      <c r="L300" s="376"/>
      <c r="M300" s="407"/>
      <c r="N300" s="274"/>
      <c r="Q300" s="423"/>
    </row>
    <row r="301" spans="1:17" s="277" customFormat="1" ht="69.75" customHeight="1">
      <c r="A301" s="480">
        <v>2</v>
      </c>
      <c r="B301" s="525">
        <v>21</v>
      </c>
      <c r="C301" s="280" t="s">
        <v>93</v>
      </c>
      <c r="D301" s="410">
        <v>2</v>
      </c>
      <c r="E301" s="280" t="s">
        <v>177</v>
      </c>
      <c r="F301" s="280" t="s">
        <v>177</v>
      </c>
      <c r="G301" s="280"/>
      <c r="H301" s="280"/>
      <c r="I301" s="280"/>
      <c r="J301" s="280"/>
      <c r="K301" s="280"/>
      <c r="L301" s="280"/>
      <c r="M301" s="527" t="s">
        <v>112</v>
      </c>
      <c r="N301" s="283">
        <v>12</v>
      </c>
      <c r="Q301" s="423"/>
    </row>
    <row r="302" spans="1:17" s="424" customFormat="1" ht="89.25" customHeight="1">
      <c r="A302" s="481"/>
      <c r="B302" s="526"/>
      <c r="C302" s="280" t="s">
        <v>94</v>
      </c>
      <c r="D302" s="410"/>
      <c r="E302" s="280" t="s">
        <v>177</v>
      </c>
      <c r="F302" s="280">
        <v>18</v>
      </c>
      <c r="G302" s="280"/>
      <c r="H302" s="280"/>
      <c r="I302" s="280">
        <v>10</v>
      </c>
      <c r="J302" s="280"/>
      <c r="K302" s="280"/>
      <c r="L302" s="280">
        <v>18</v>
      </c>
      <c r="M302" s="528"/>
      <c r="N302" s="283">
        <v>8</v>
      </c>
      <c r="O302" s="277"/>
      <c r="P302" s="277"/>
      <c r="Q302" s="425"/>
    </row>
    <row r="303" spans="1:17" s="424" customFormat="1" ht="50.25" customHeight="1">
      <c r="A303" s="282">
        <v>3</v>
      </c>
      <c r="B303" s="280">
        <v>22</v>
      </c>
      <c r="C303" s="280" t="s">
        <v>187</v>
      </c>
      <c r="D303" s="410">
        <v>2</v>
      </c>
      <c r="E303" s="280" t="s">
        <v>177</v>
      </c>
      <c r="F303" s="280">
        <v>8</v>
      </c>
      <c r="G303" s="280"/>
      <c r="H303" s="280"/>
      <c r="I303" s="280">
        <v>5</v>
      </c>
      <c r="J303" s="280">
        <v>1</v>
      </c>
      <c r="K303" s="280"/>
      <c r="L303" s="280">
        <v>5</v>
      </c>
      <c r="M303" s="409" t="s">
        <v>112</v>
      </c>
      <c r="N303" s="283">
        <v>7</v>
      </c>
      <c r="O303" s="277"/>
      <c r="P303" s="277"/>
      <c r="Q303" s="425"/>
    </row>
    <row r="304" spans="1:17" s="424" customFormat="1" ht="57.75" customHeight="1" thickBot="1">
      <c r="A304" s="282">
        <v>4</v>
      </c>
      <c r="B304" s="280">
        <v>23</v>
      </c>
      <c r="C304" s="314" t="s">
        <v>281</v>
      </c>
      <c r="D304" s="410"/>
      <c r="E304" s="280"/>
      <c r="F304" s="280">
        <v>10</v>
      </c>
      <c r="G304" s="280"/>
      <c r="H304" s="280"/>
      <c r="I304" s="280">
        <v>7</v>
      </c>
      <c r="J304" s="280"/>
      <c r="K304" s="280"/>
      <c r="L304" s="280">
        <v>2</v>
      </c>
      <c r="M304" s="409"/>
      <c r="N304" s="311"/>
      <c r="O304" s="277"/>
      <c r="P304" s="277"/>
      <c r="Q304" s="425"/>
    </row>
    <row r="305" spans="1:17" s="466" customFormat="1" ht="27" customHeight="1" hidden="1" thickBot="1">
      <c r="A305" s="464">
        <v>5</v>
      </c>
      <c r="B305" s="429">
        <v>28</v>
      </c>
      <c r="C305" s="429" t="s">
        <v>192</v>
      </c>
      <c r="D305" s="430"/>
      <c r="E305" s="429"/>
      <c r="F305" s="429">
        <v>14</v>
      </c>
      <c r="G305" s="429"/>
      <c r="H305" s="429"/>
      <c r="I305" s="429">
        <v>10</v>
      </c>
      <c r="J305" s="429"/>
      <c r="K305" s="429"/>
      <c r="L305" s="429">
        <v>10</v>
      </c>
      <c r="M305" s="431" t="s">
        <v>306</v>
      </c>
      <c r="N305" s="432"/>
      <c r="O305" s="433"/>
      <c r="P305" s="433"/>
      <c r="Q305" s="465"/>
    </row>
    <row r="306" spans="1:17" s="277" customFormat="1" ht="30.75" hidden="1" thickBot="1">
      <c r="A306" s="310">
        <v>6</v>
      </c>
      <c r="B306" s="308">
        <v>41</v>
      </c>
      <c r="C306" s="467" t="s">
        <v>219</v>
      </c>
      <c r="D306" s="434"/>
      <c r="E306" s="308"/>
      <c r="F306" s="308">
        <v>9</v>
      </c>
      <c r="G306" s="308"/>
      <c r="H306" s="308"/>
      <c r="I306" s="308">
        <v>7</v>
      </c>
      <c r="J306" s="308"/>
      <c r="K306" s="308"/>
      <c r="L306" s="308"/>
      <c r="M306" s="435"/>
      <c r="Q306" s="423"/>
    </row>
    <row r="307" spans="1:17" s="424" customFormat="1" ht="89.25" customHeight="1" thickBot="1">
      <c r="A307" s="468"/>
      <c r="B307" s="310"/>
      <c r="C307" s="309" t="s">
        <v>61</v>
      </c>
      <c r="D307" s="436">
        <f>SUM(D300:D305)</f>
        <v>5</v>
      </c>
      <c r="E307" s="308">
        <f>E300+E304</f>
        <v>0</v>
      </c>
      <c r="F307" s="437">
        <v>40</v>
      </c>
      <c r="G307" s="309">
        <f>G300+G304+SUM(G300:G305)</f>
        <v>0</v>
      </c>
      <c r="H307" s="308"/>
      <c r="I307" s="311">
        <v>24</v>
      </c>
      <c r="J307" s="308"/>
      <c r="K307" s="308"/>
      <c r="L307" s="308"/>
      <c r="M307" s="438"/>
      <c r="N307" s="287">
        <v>1</v>
      </c>
      <c r="O307" s="277"/>
      <c r="P307" s="277"/>
      <c r="Q307" s="425"/>
    </row>
    <row r="308" spans="3:17" s="150" customFormat="1" ht="21" thickBot="1">
      <c r="C308" s="185" t="s">
        <v>151</v>
      </c>
      <c r="D308" s="186"/>
      <c r="L308" s="187"/>
      <c r="M308" s="188"/>
      <c r="N308" s="119"/>
      <c r="O308" s="119"/>
      <c r="P308" s="119"/>
      <c r="Q308" s="460"/>
    </row>
    <row r="309" spans="1:17" s="424" customFormat="1" ht="75.75" customHeight="1" thickBot="1">
      <c r="A309" s="287">
        <v>1</v>
      </c>
      <c r="B309" s="296">
        <v>90</v>
      </c>
      <c r="C309" s="300" t="s">
        <v>289</v>
      </c>
      <c r="D309" s="297"/>
      <c r="E309" s="298"/>
      <c r="F309" s="300">
        <v>10</v>
      </c>
      <c r="G309" s="301"/>
      <c r="H309" s="298"/>
      <c r="I309" s="299">
        <v>7</v>
      </c>
      <c r="J309" s="301"/>
      <c r="K309" s="298"/>
      <c r="L309" s="299">
        <v>7</v>
      </c>
      <c r="M309" s="302" t="s">
        <v>151</v>
      </c>
      <c r="N309" s="287">
        <v>7</v>
      </c>
      <c r="O309" s="277"/>
      <c r="P309" s="277"/>
      <c r="Q309" s="425"/>
    </row>
    <row r="310" spans="1:17" s="424" customFormat="1" ht="16.5" hidden="1" thickBot="1">
      <c r="A310" s="277"/>
      <c r="B310" s="277"/>
      <c r="C310" s="393" t="s">
        <v>44</v>
      </c>
      <c r="D310" s="394"/>
      <c r="E310" s="277"/>
      <c r="F310" s="277"/>
      <c r="G310" s="277"/>
      <c r="H310" s="277"/>
      <c r="I310" s="277"/>
      <c r="J310" s="277"/>
      <c r="K310" s="277"/>
      <c r="L310" s="395"/>
      <c r="M310" s="393"/>
      <c r="N310" s="287"/>
      <c r="O310" s="277"/>
      <c r="P310" s="277"/>
      <c r="Q310" s="425"/>
    </row>
    <row r="311" spans="1:17" s="424" customFormat="1" ht="1.5" customHeight="1" thickBot="1">
      <c r="A311" s="287">
        <v>1</v>
      </c>
      <c r="B311" s="374">
        <v>34</v>
      </c>
      <c r="C311" s="387" t="s">
        <v>211</v>
      </c>
      <c r="D311" s="297"/>
      <c r="E311" s="298"/>
      <c r="F311" s="300">
        <v>10</v>
      </c>
      <c r="G311" s="301"/>
      <c r="H311" s="298"/>
      <c r="I311" s="299">
        <v>7</v>
      </c>
      <c r="J311" s="301"/>
      <c r="K311" s="298"/>
      <c r="L311" s="299"/>
      <c r="M311" s="302"/>
      <c r="N311" s="287"/>
      <c r="O311" s="277"/>
      <c r="P311" s="277"/>
      <c r="Q311" s="425"/>
    </row>
    <row r="312" spans="1:17" s="424" customFormat="1" ht="42.75" customHeight="1" thickBot="1">
      <c r="A312" s="511"/>
      <c r="B312" s="519" t="s">
        <v>171</v>
      </c>
      <c r="C312" s="522" t="s">
        <v>172</v>
      </c>
      <c r="D312" s="508" t="s">
        <v>37</v>
      </c>
      <c r="E312" s="509"/>
      <c r="F312" s="510"/>
      <c r="G312" s="508" t="s">
        <v>212</v>
      </c>
      <c r="H312" s="509"/>
      <c r="I312" s="509"/>
      <c r="J312" s="509"/>
      <c r="K312" s="509"/>
      <c r="L312" s="510"/>
      <c r="M312" s="511" t="s">
        <v>109</v>
      </c>
      <c r="N312" s="517"/>
      <c r="O312" s="277"/>
      <c r="P312" s="277"/>
      <c r="Q312" s="425"/>
    </row>
    <row r="313" spans="1:17" s="424" customFormat="1" ht="29.25" customHeight="1" thickBot="1">
      <c r="A313" s="512"/>
      <c r="B313" s="520"/>
      <c r="C313" s="523"/>
      <c r="D313" s="508"/>
      <c r="E313" s="509"/>
      <c r="F313" s="510"/>
      <c r="G313" s="508" t="s">
        <v>19</v>
      </c>
      <c r="H313" s="509"/>
      <c r="I313" s="510"/>
      <c r="J313" s="508" t="s">
        <v>51</v>
      </c>
      <c r="K313" s="509"/>
      <c r="L313" s="510"/>
      <c r="M313" s="512"/>
      <c r="N313" s="518"/>
      <c r="O313" s="277"/>
      <c r="P313" s="277"/>
      <c r="Q313" s="425"/>
    </row>
    <row r="314" spans="1:17" s="163" customFormat="1" ht="25.5" customHeight="1" thickBot="1">
      <c r="A314" s="512"/>
      <c r="B314" s="520"/>
      <c r="C314" s="523"/>
      <c r="D314" s="515" t="s">
        <v>38</v>
      </c>
      <c r="E314" s="516"/>
      <c r="F314" s="167" t="s">
        <v>169</v>
      </c>
      <c r="G314" s="515" t="s">
        <v>173</v>
      </c>
      <c r="H314" s="516"/>
      <c r="I314" s="167" t="s">
        <v>169</v>
      </c>
      <c r="J314" s="515" t="s">
        <v>173</v>
      </c>
      <c r="K314" s="516"/>
      <c r="L314" s="167" t="s">
        <v>169</v>
      </c>
      <c r="M314" s="512"/>
      <c r="N314" s="208"/>
      <c r="O314" s="119"/>
      <c r="P314" s="119"/>
      <c r="Q314" s="164"/>
    </row>
    <row r="315" spans="1:17" s="163" customFormat="1" ht="55.5" customHeight="1" hidden="1">
      <c r="A315" s="513"/>
      <c r="B315" s="521"/>
      <c r="C315" s="524"/>
      <c r="D315" s="159" t="s">
        <v>39</v>
      </c>
      <c r="E315" s="168" t="s">
        <v>175</v>
      </c>
      <c r="F315" s="166" t="s">
        <v>176</v>
      </c>
      <c r="G315" s="158" t="s">
        <v>174</v>
      </c>
      <c r="H315" s="168" t="s">
        <v>175</v>
      </c>
      <c r="I315" s="169" t="s">
        <v>176</v>
      </c>
      <c r="J315" s="158" t="s">
        <v>174</v>
      </c>
      <c r="K315" s="168" t="s">
        <v>175</v>
      </c>
      <c r="L315" s="169" t="s">
        <v>176</v>
      </c>
      <c r="M315" s="513"/>
      <c r="N315" s="146"/>
      <c r="O315" s="119"/>
      <c r="P315" s="119"/>
      <c r="Q315" s="164"/>
    </row>
    <row r="316" spans="1:17" s="163" customFormat="1" ht="55.5" customHeight="1" thickBot="1">
      <c r="A316" s="215"/>
      <c r="B316" s="170"/>
      <c r="C316" s="171" t="s">
        <v>128</v>
      </c>
      <c r="D316" s="172"/>
      <c r="E316" s="170"/>
      <c r="F316" s="170"/>
      <c r="G316" s="170"/>
      <c r="H316" s="170"/>
      <c r="I316" s="170"/>
      <c r="J316" s="170"/>
      <c r="K316" s="170"/>
      <c r="L316" s="173"/>
      <c r="M316" s="177"/>
      <c r="N316" s="41">
        <v>4</v>
      </c>
      <c r="O316" s="119"/>
      <c r="P316" s="119"/>
      <c r="Q316" s="164"/>
    </row>
    <row r="317" spans="1:17" s="424" customFormat="1" ht="52.5" customHeight="1" thickBot="1">
      <c r="A317" s="403">
        <v>1</v>
      </c>
      <c r="B317" s="278">
        <v>10</v>
      </c>
      <c r="C317" s="281" t="s">
        <v>182</v>
      </c>
      <c r="D317" s="279"/>
      <c r="E317" s="280" t="s">
        <v>177</v>
      </c>
      <c r="F317" s="283">
        <v>5</v>
      </c>
      <c r="G317" s="282"/>
      <c r="H317" s="280"/>
      <c r="I317" s="283">
        <v>3</v>
      </c>
      <c r="J317" s="282"/>
      <c r="K317" s="280"/>
      <c r="L317" s="283">
        <v>3</v>
      </c>
      <c r="M317" s="284" t="s">
        <v>112</v>
      </c>
      <c r="N317" s="299"/>
      <c r="O317" s="277"/>
      <c r="P317" s="277"/>
      <c r="Q317" s="425"/>
    </row>
    <row r="318" spans="1:17" s="150" customFormat="1" ht="28.5" customHeight="1" hidden="1" thickBot="1">
      <c r="A318" s="195">
        <v>2</v>
      </c>
      <c r="B318" s="205">
        <v>11</v>
      </c>
      <c r="C318" s="206" t="s">
        <v>280</v>
      </c>
      <c r="D318" s="212"/>
      <c r="E318" s="205"/>
      <c r="F318" s="207">
        <v>2</v>
      </c>
      <c r="G318" s="204"/>
      <c r="H318" s="205"/>
      <c r="I318" s="207"/>
      <c r="J318" s="203"/>
      <c r="K318" s="205"/>
      <c r="L318" s="205"/>
      <c r="M318" s="211"/>
      <c r="N318" s="501"/>
      <c r="Q318" s="460"/>
    </row>
    <row r="319" spans="1:17" s="150" customFormat="1" ht="18.75" customHeight="1" hidden="1" thickBot="1">
      <c r="A319" s="129"/>
      <c r="B319" s="127"/>
      <c r="C319" s="128" t="s">
        <v>61</v>
      </c>
      <c r="D319" s="126"/>
      <c r="E319" s="127"/>
      <c r="F319" s="130">
        <f>SUM(F317:F318)</f>
        <v>7</v>
      </c>
      <c r="G319" s="129"/>
      <c r="H319" s="127"/>
      <c r="I319" s="130">
        <f>SUM(I317:I318)</f>
        <v>3</v>
      </c>
      <c r="J319" s="175"/>
      <c r="K319" s="127"/>
      <c r="L319" s="127"/>
      <c r="M319" s="213"/>
      <c r="N319" s="502"/>
      <c r="Q319" s="460"/>
    </row>
    <row r="320" spans="1:17" s="150" customFormat="1" ht="42.75" customHeight="1" hidden="1" thickBot="1">
      <c r="A320" s="501"/>
      <c r="B320" s="501"/>
      <c r="C320" s="501"/>
      <c r="D320" s="501"/>
      <c r="E320" s="501"/>
      <c r="F320" s="501"/>
      <c r="G320" s="501"/>
      <c r="H320" s="501"/>
      <c r="I320" s="501"/>
      <c r="J320" s="501"/>
      <c r="K320" s="501"/>
      <c r="L320" s="501"/>
      <c r="M320" s="501"/>
      <c r="N320" s="502"/>
      <c r="Q320" s="460"/>
    </row>
    <row r="321" spans="1:17" s="150" customFormat="1" ht="29.25" customHeight="1" hidden="1" thickBot="1">
      <c r="A321" s="502"/>
      <c r="B321" s="502"/>
      <c r="C321" s="502"/>
      <c r="D321" s="502"/>
      <c r="E321" s="502"/>
      <c r="F321" s="502"/>
      <c r="G321" s="502"/>
      <c r="H321" s="502"/>
      <c r="I321" s="502"/>
      <c r="J321" s="502"/>
      <c r="K321" s="502"/>
      <c r="L321" s="502"/>
      <c r="M321" s="502"/>
      <c r="N321" s="503"/>
      <c r="Q321" s="460"/>
    </row>
    <row r="322" spans="1:17" s="163" customFormat="1" ht="19.5" hidden="1" thickBot="1">
      <c r="A322" s="503"/>
      <c r="B322" s="503"/>
      <c r="C322" s="503"/>
      <c r="D322" s="157"/>
      <c r="E322" s="156"/>
      <c r="F322" s="156"/>
      <c r="G322" s="156"/>
      <c r="H322" s="156"/>
      <c r="I322" s="156"/>
      <c r="J322" s="156"/>
      <c r="K322" s="156"/>
      <c r="L322" s="156"/>
      <c r="M322" s="503"/>
      <c r="N322" s="114"/>
      <c r="O322" s="119"/>
      <c r="P322" s="119"/>
      <c r="Q322" s="164"/>
    </row>
    <row r="323" spans="1:17" s="163" customFormat="1" ht="21" thickBot="1">
      <c r="A323" s="215"/>
      <c r="B323" s="170"/>
      <c r="C323" s="171" t="s">
        <v>243</v>
      </c>
      <c r="D323" s="214"/>
      <c r="E323" s="170"/>
      <c r="F323" s="170"/>
      <c r="G323" s="170"/>
      <c r="H323" s="170"/>
      <c r="I323" s="170"/>
      <c r="J323" s="170"/>
      <c r="K323" s="170"/>
      <c r="L323" s="170"/>
      <c r="M323" s="174"/>
      <c r="N323" s="40">
        <v>1</v>
      </c>
      <c r="O323" s="119"/>
      <c r="P323" s="119"/>
      <c r="Q323" s="164"/>
    </row>
    <row r="324" spans="1:17" s="424" customFormat="1" ht="63" customHeight="1">
      <c r="A324" s="359">
        <v>1</v>
      </c>
      <c r="B324" s="374">
        <v>7</v>
      </c>
      <c r="C324" s="469" t="s">
        <v>91</v>
      </c>
      <c r="D324" s="375">
        <v>1</v>
      </c>
      <c r="E324" s="376"/>
      <c r="F324" s="387">
        <v>12</v>
      </c>
      <c r="G324" s="369"/>
      <c r="H324" s="376"/>
      <c r="I324" s="377">
        <v>8</v>
      </c>
      <c r="J324" s="369"/>
      <c r="K324" s="376"/>
      <c r="L324" s="377">
        <v>12</v>
      </c>
      <c r="M324" s="380" t="s">
        <v>115</v>
      </c>
      <c r="N324" s="276">
        <v>12</v>
      </c>
      <c r="O324" s="277"/>
      <c r="P324" s="277"/>
      <c r="Q324" s="425"/>
    </row>
    <row r="325" spans="1:17" s="424" customFormat="1" ht="43.5" customHeight="1" thickBot="1">
      <c r="A325" s="397">
        <v>2</v>
      </c>
      <c r="B325" s="269">
        <v>92</v>
      </c>
      <c r="C325" s="272" t="s">
        <v>290</v>
      </c>
      <c r="D325" s="270"/>
      <c r="E325" s="271" t="s">
        <v>177</v>
      </c>
      <c r="F325" s="272">
        <v>10</v>
      </c>
      <c r="G325" s="273"/>
      <c r="H325" s="271"/>
      <c r="I325" s="274">
        <v>10</v>
      </c>
      <c r="J325" s="273"/>
      <c r="K325" s="271"/>
      <c r="L325" s="274">
        <v>10</v>
      </c>
      <c r="M325" s="275" t="s">
        <v>303</v>
      </c>
      <c r="N325" s="276">
        <v>10</v>
      </c>
      <c r="Q325" s="425"/>
    </row>
    <row r="326" spans="1:17" s="277" customFormat="1" ht="30.75" thickBot="1">
      <c r="A326" s="276">
        <v>3</v>
      </c>
      <c r="B326" s="278">
        <v>94</v>
      </c>
      <c r="C326" s="281" t="s">
        <v>291</v>
      </c>
      <c r="D326" s="279"/>
      <c r="E326" s="280" t="s">
        <v>177</v>
      </c>
      <c r="F326" s="281">
        <v>12</v>
      </c>
      <c r="G326" s="282"/>
      <c r="H326" s="280"/>
      <c r="I326" s="283">
        <v>8</v>
      </c>
      <c r="J326" s="282"/>
      <c r="K326" s="280"/>
      <c r="L326" s="283">
        <v>5</v>
      </c>
      <c r="M326" s="275" t="s">
        <v>149</v>
      </c>
      <c r="N326" s="287"/>
      <c r="Q326" s="423"/>
    </row>
    <row r="327" spans="1:17" s="277" customFormat="1" ht="30.75" hidden="1" thickBot="1">
      <c r="A327" s="366">
        <v>4</v>
      </c>
      <c r="B327" s="282">
        <v>129</v>
      </c>
      <c r="C327" s="283" t="s">
        <v>203</v>
      </c>
      <c r="D327" s="279"/>
      <c r="E327" s="280" t="s">
        <v>177</v>
      </c>
      <c r="F327" s="281">
        <v>10</v>
      </c>
      <c r="G327" s="282"/>
      <c r="H327" s="280"/>
      <c r="I327" s="283">
        <v>8</v>
      </c>
      <c r="J327" s="282"/>
      <c r="K327" s="280"/>
      <c r="L327" s="283">
        <v>8</v>
      </c>
      <c r="M327" s="284" t="s">
        <v>52</v>
      </c>
      <c r="N327" s="274"/>
      <c r="Q327" s="423"/>
    </row>
    <row r="328" spans="1:17" s="424" customFormat="1" ht="20.25" customHeight="1" thickBot="1">
      <c r="A328" s="305"/>
      <c r="B328" s="306"/>
      <c r="C328" s="300" t="s">
        <v>61</v>
      </c>
      <c r="D328" s="305">
        <f>SUM(D324:D327)</f>
        <v>1</v>
      </c>
      <c r="E328" s="298">
        <f>SUM(E324:E327)</f>
        <v>0</v>
      </c>
      <c r="F328" s="372">
        <v>34</v>
      </c>
      <c r="G328" s="305">
        <f>SUM(G324:G327)</f>
        <v>0</v>
      </c>
      <c r="H328" s="298">
        <f>SUM(H324:H327)</f>
        <v>0</v>
      </c>
      <c r="I328" s="372">
        <v>26</v>
      </c>
      <c r="J328" s="298">
        <f>SUM(J322:J325)</f>
        <v>0</v>
      </c>
      <c r="K328" s="298">
        <f>SUM(K322:K325)</f>
        <v>0</v>
      </c>
      <c r="L328" s="299">
        <f>SUM(L322:L325)</f>
        <v>22</v>
      </c>
      <c r="M328" s="426"/>
      <c r="N328" s="372"/>
      <c r="Q328" s="425"/>
    </row>
    <row r="329" spans="1:17" s="163" customFormat="1" ht="19.5" hidden="1" thickBot="1">
      <c r="A329" s="142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216"/>
      <c r="N329" s="114"/>
      <c r="O329" s="119"/>
      <c r="P329" s="119"/>
      <c r="Q329" s="164"/>
    </row>
    <row r="330" spans="1:17" s="163" customFormat="1" ht="21" thickBot="1">
      <c r="A330" s="215"/>
      <c r="B330" s="170"/>
      <c r="C330" s="171" t="s">
        <v>199</v>
      </c>
      <c r="D330" s="214"/>
      <c r="E330" s="170"/>
      <c r="F330" s="170"/>
      <c r="G330" s="170"/>
      <c r="H330" s="170"/>
      <c r="I330" s="170"/>
      <c r="J330" s="170"/>
      <c r="K330" s="170"/>
      <c r="L330" s="170"/>
      <c r="M330" s="174"/>
      <c r="N330" s="40">
        <v>10</v>
      </c>
      <c r="O330" s="119"/>
      <c r="P330" s="119"/>
      <c r="Q330" s="164"/>
    </row>
    <row r="331" spans="1:17" s="150" customFormat="1" ht="72.75" hidden="1" thickBot="1">
      <c r="A331" s="461">
        <v>1</v>
      </c>
      <c r="B331" s="117">
        <v>33</v>
      </c>
      <c r="C331" s="153" t="s">
        <v>111</v>
      </c>
      <c r="D331" s="189"/>
      <c r="E331" s="152">
        <v>10</v>
      </c>
      <c r="F331" s="153" t="s">
        <v>177</v>
      </c>
      <c r="G331" s="151"/>
      <c r="H331" s="152">
        <v>6</v>
      </c>
      <c r="I331" s="154"/>
      <c r="J331" s="151"/>
      <c r="K331" s="152">
        <v>6</v>
      </c>
      <c r="L331" s="154"/>
      <c r="M331" s="198" t="s">
        <v>125</v>
      </c>
      <c r="N331" s="217"/>
      <c r="O331" s="119"/>
      <c r="P331" s="119"/>
      <c r="Q331" s="460"/>
    </row>
    <row r="332" spans="1:17" s="277" customFormat="1" ht="60.75" thickBot="1">
      <c r="A332" s="286">
        <v>2</v>
      </c>
      <c r="B332" s="289">
        <v>136</v>
      </c>
      <c r="C332" s="291" t="s">
        <v>49</v>
      </c>
      <c r="D332" s="290">
        <v>5</v>
      </c>
      <c r="E332" s="288">
        <v>15</v>
      </c>
      <c r="F332" s="291" t="s">
        <v>177</v>
      </c>
      <c r="G332" s="292"/>
      <c r="H332" s="288">
        <v>12</v>
      </c>
      <c r="I332" s="293"/>
      <c r="J332" s="292"/>
      <c r="K332" s="288">
        <v>12</v>
      </c>
      <c r="L332" s="293"/>
      <c r="M332" s="294" t="s">
        <v>152</v>
      </c>
      <c r="N332" s="287"/>
      <c r="Q332" s="423"/>
    </row>
    <row r="333" spans="1:17" s="424" customFormat="1" ht="18.75" customHeight="1" thickBot="1">
      <c r="A333" s="305"/>
      <c r="B333" s="306"/>
      <c r="C333" s="300" t="s">
        <v>61</v>
      </c>
      <c r="D333" s="427">
        <f>SUM(D330:D332)</f>
        <v>5</v>
      </c>
      <c r="E333" s="298">
        <v>15</v>
      </c>
      <c r="F333" s="372">
        <f>SUM(F330:F332)</f>
        <v>0</v>
      </c>
      <c r="G333" s="305">
        <f>SUM(G330:G332)</f>
        <v>0</v>
      </c>
      <c r="H333" s="298">
        <v>12</v>
      </c>
      <c r="I333" s="372">
        <f>SUM(I330:I332)</f>
        <v>0</v>
      </c>
      <c r="J333" s="298">
        <f>SUM(J327:J331)</f>
        <v>0</v>
      </c>
      <c r="K333" s="298">
        <f>SUM(K327:K331)</f>
        <v>6</v>
      </c>
      <c r="L333" s="299">
        <f>SUM(L327:L331)</f>
        <v>30</v>
      </c>
      <c r="M333" s="426"/>
      <c r="N333" s="517"/>
      <c r="O333" s="277"/>
      <c r="P333" s="277"/>
      <c r="Q333" s="425"/>
    </row>
    <row r="334" spans="1:17" s="424" customFormat="1" ht="42.75" customHeight="1" thickBot="1">
      <c r="A334" s="511"/>
      <c r="B334" s="519" t="s">
        <v>171</v>
      </c>
      <c r="C334" s="522" t="s">
        <v>172</v>
      </c>
      <c r="D334" s="508" t="s">
        <v>37</v>
      </c>
      <c r="E334" s="509"/>
      <c r="F334" s="510"/>
      <c r="G334" s="508" t="s">
        <v>212</v>
      </c>
      <c r="H334" s="509"/>
      <c r="I334" s="509"/>
      <c r="J334" s="509"/>
      <c r="K334" s="509"/>
      <c r="L334" s="510"/>
      <c r="M334" s="511" t="s">
        <v>109</v>
      </c>
      <c r="N334" s="517"/>
      <c r="O334" s="277"/>
      <c r="P334" s="277"/>
      <c r="Q334" s="425"/>
    </row>
    <row r="335" spans="1:17" s="424" customFormat="1" ht="29.25" customHeight="1" thickBot="1">
      <c r="A335" s="512"/>
      <c r="B335" s="520"/>
      <c r="C335" s="523"/>
      <c r="D335" s="508"/>
      <c r="E335" s="509"/>
      <c r="F335" s="510"/>
      <c r="G335" s="508" t="s">
        <v>19</v>
      </c>
      <c r="H335" s="509"/>
      <c r="I335" s="510"/>
      <c r="J335" s="508" t="s">
        <v>51</v>
      </c>
      <c r="K335" s="509"/>
      <c r="L335" s="510"/>
      <c r="M335" s="512"/>
      <c r="N335" s="518"/>
      <c r="O335" s="277"/>
      <c r="P335" s="277"/>
      <c r="Q335" s="425"/>
    </row>
    <row r="336" spans="1:17" s="277" customFormat="1" ht="45.75" thickBot="1">
      <c r="A336" s="512"/>
      <c r="B336" s="520"/>
      <c r="C336" s="523"/>
      <c r="D336" s="508" t="s">
        <v>38</v>
      </c>
      <c r="E336" s="514"/>
      <c r="F336" s="299" t="s">
        <v>169</v>
      </c>
      <c r="G336" s="508" t="s">
        <v>173</v>
      </c>
      <c r="H336" s="514"/>
      <c r="I336" s="299" t="s">
        <v>169</v>
      </c>
      <c r="J336" s="508" t="s">
        <v>173</v>
      </c>
      <c r="K336" s="514"/>
      <c r="L336" s="299" t="s">
        <v>169</v>
      </c>
      <c r="M336" s="512"/>
      <c r="N336" s="372"/>
      <c r="Q336" s="423"/>
    </row>
    <row r="337" spans="1:17" s="163" customFormat="1" ht="54" customHeight="1" hidden="1">
      <c r="A337" s="513"/>
      <c r="B337" s="521"/>
      <c r="C337" s="524"/>
      <c r="D337" s="159" t="s">
        <v>39</v>
      </c>
      <c r="E337" s="168" t="s">
        <v>175</v>
      </c>
      <c r="F337" s="166" t="s">
        <v>176</v>
      </c>
      <c r="G337" s="158" t="s">
        <v>174</v>
      </c>
      <c r="H337" s="168" t="s">
        <v>175</v>
      </c>
      <c r="I337" s="169" t="s">
        <v>176</v>
      </c>
      <c r="J337" s="158" t="s">
        <v>174</v>
      </c>
      <c r="K337" s="168" t="s">
        <v>175</v>
      </c>
      <c r="L337" s="169" t="s">
        <v>176</v>
      </c>
      <c r="M337" s="513"/>
      <c r="N337" s="27"/>
      <c r="O337" s="119"/>
      <c r="P337" s="119"/>
      <c r="Q337" s="164"/>
    </row>
    <row r="338" spans="1:17" s="163" customFormat="1" ht="117" customHeight="1" thickBot="1">
      <c r="A338" s="215"/>
      <c r="B338" s="170"/>
      <c r="C338" s="218" t="s">
        <v>54</v>
      </c>
      <c r="D338" s="214"/>
      <c r="E338" s="170"/>
      <c r="F338" s="170"/>
      <c r="G338" s="170"/>
      <c r="H338" s="170"/>
      <c r="I338" s="170"/>
      <c r="J338" s="170"/>
      <c r="K338" s="170"/>
      <c r="L338" s="170"/>
      <c r="M338" s="177"/>
      <c r="N338" s="27">
        <v>13</v>
      </c>
      <c r="O338" s="119"/>
      <c r="P338" s="119"/>
      <c r="Q338" s="164"/>
    </row>
    <row r="339" spans="1:17" s="163" customFormat="1" ht="1.5" customHeight="1" hidden="1">
      <c r="A339" s="201"/>
      <c r="B339" s="142"/>
      <c r="C339" s="368"/>
      <c r="D339" s="142"/>
      <c r="E339" s="99"/>
      <c r="F339" s="143"/>
      <c r="G339" s="142"/>
      <c r="H339" s="99"/>
      <c r="I339" s="143"/>
      <c r="J339" s="142"/>
      <c r="K339" s="99"/>
      <c r="L339" s="143"/>
      <c r="M339" s="2"/>
      <c r="N339" s="75">
        <v>10</v>
      </c>
      <c r="O339" s="119"/>
      <c r="P339" s="119"/>
      <c r="Q339" s="164"/>
    </row>
    <row r="340" spans="1:17" s="424" customFormat="1" ht="40.5" customHeight="1">
      <c r="A340" s="359">
        <v>1</v>
      </c>
      <c r="B340" s="269">
        <v>24</v>
      </c>
      <c r="C340" s="350" t="s">
        <v>105</v>
      </c>
      <c r="D340" s="270"/>
      <c r="E340" s="271" t="s">
        <v>177</v>
      </c>
      <c r="F340" s="272">
        <v>10</v>
      </c>
      <c r="G340" s="273"/>
      <c r="H340" s="271"/>
      <c r="I340" s="274">
        <v>7</v>
      </c>
      <c r="J340" s="273"/>
      <c r="K340" s="271"/>
      <c r="L340" s="274">
        <v>7</v>
      </c>
      <c r="M340" s="275" t="s">
        <v>303</v>
      </c>
      <c r="N340" s="276">
        <v>3</v>
      </c>
      <c r="O340" s="277"/>
      <c r="P340" s="277"/>
      <c r="Q340" s="425"/>
    </row>
    <row r="341" spans="1:17" s="424" customFormat="1" ht="130.5" customHeight="1" hidden="1" thickBot="1">
      <c r="A341" s="286">
        <v>2</v>
      </c>
      <c r="B341" s="289">
        <v>41</v>
      </c>
      <c r="C341" s="291" t="s">
        <v>219</v>
      </c>
      <c r="D341" s="290"/>
      <c r="E341" s="288" t="s">
        <v>177</v>
      </c>
      <c r="F341" s="291">
        <v>0</v>
      </c>
      <c r="G341" s="292"/>
      <c r="H341" s="288"/>
      <c r="I341" s="293">
        <v>0</v>
      </c>
      <c r="J341" s="439"/>
      <c r="K341" s="288"/>
      <c r="L341" s="440">
        <v>7</v>
      </c>
      <c r="M341" s="294" t="s">
        <v>132</v>
      </c>
      <c r="N341" s="285"/>
      <c r="O341" s="277"/>
      <c r="P341" s="277"/>
      <c r="Q341" s="425"/>
    </row>
    <row r="342" spans="1:17" s="424" customFormat="1" ht="74.25" customHeight="1" hidden="1" thickBot="1">
      <c r="A342" s="276">
        <v>2</v>
      </c>
      <c r="B342" s="278">
        <v>50</v>
      </c>
      <c r="C342" s="281" t="s">
        <v>227</v>
      </c>
      <c r="D342" s="279"/>
      <c r="E342" s="410">
        <v>2</v>
      </c>
      <c r="F342" s="441" t="s">
        <v>177</v>
      </c>
      <c r="G342" s="279"/>
      <c r="H342" s="410">
        <v>1</v>
      </c>
      <c r="I342" s="441"/>
      <c r="J342" s="442"/>
      <c r="K342" s="410">
        <v>2</v>
      </c>
      <c r="L342" s="441"/>
      <c r="M342" s="284" t="s">
        <v>308</v>
      </c>
      <c r="O342" s="277"/>
      <c r="P342" s="277"/>
      <c r="Q342" s="425"/>
    </row>
    <row r="343" spans="1:17" s="424" customFormat="1" ht="50.25" customHeight="1" hidden="1" thickBot="1">
      <c r="A343" s="276">
        <v>4</v>
      </c>
      <c r="B343" s="269"/>
      <c r="C343" s="272"/>
      <c r="D343" s="270"/>
      <c r="E343" s="271"/>
      <c r="F343" s="274"/>
      <c r="G343" s="273"/>
      <c r="H343" s="271"/>
      <c r="I343" s="274"/>
      <c r="J343" s="269"/>
      <c r="K343" s="271"/>
      <c r="L343" s="274"/>
      <c r="M343" s="275"/>
      <c r="O343" s="277"/>
      <c r="P343" s="277"/>
      <c r="Q343" s="425"/>
    </row>
    <row r="344" spans="1:17" s="424" customFormat="1" ht="15" hidden="1">
      <c r="A344" s="276">
        <v>5</v>
      </c>
      <c r="D344" s="394"/>
      <c r="E344" s="277"/>
      <c r="F344" s="395"/>
      <c r="G344" s="443"/>
      <c r="H344" s="277"/>
      <c r="I344" s="395"/>
      <c r="N344" s="397"/>
      <c r="O344" s="277"/>
      <c r="P344" s="277"/>
      <c r="Q344" s="425"/>
    </row>
    <row r="345" spans="1:17" s="424" customFormat="1" ht="43.5" customHeight="1" hidden="1">
      <c r="A345" s="276">
        <v>6</v>
      </c>
      <c r="D345" s="394"/>
      <c r="E345" s="277"/>
      <c r="F345" s="395"/>
      <c r="G345" s="443"/>
      <c r="H345" s="277"/>
      <c r="I345" s="395"/>
      <c r="N345" s="276"/>
      <c r="Q345" s="425"/>
    </row>
    <row r="346" spans="1:17" s="424" customFormat="1" ht="109.5" customHeight="1" hidden="1">
      <c r="A346" s="276">
        <v>7</v>
      </c>
      <c r="B346" s="421"/>
      <c r="C346" s="402"/>
      <c r="D346" s="400"/>
      <c r="E346" s="401"/>
      <c r="F346" s="404"/>
      <c r="G346" s="403"/>
      <c r="H346" s="401"/>
      <c r="I346" s="404"/>
      <c r="J346" s="421"/>
      <c r="K346" s="401"/>
      <c r="L346" s="404"/>
      <c r="M346" s="395"/>
      <c r="N346" s="276"/>
      <c r="Q346" s="425"/>
    </row>
    <row r="347" spans="1:17" s="424" customFormat="1" ht="49.5" customHeight="1" hidden="1">
      <c r="A347" s="276">
        <v>8</v>
      </c>
      <c r="B347" s="278"/>
      <c r="C347" s="281"/>
      <c r="D347" s="279"/>
      <c r="E347" s="280"/>
      <c r="F347" s="283"/>
      <c r="G347" s="282"/>
      <c r="H347" s="280"/>
      <c r="I347" s="283"/>
      <c r="J347" s="278"/>
      <c r="K347" s="280"/>
      <c r="L347" s="283"/>
      <c r="M347" s="284"/>
      <c r="N347" s="276">
        <v>18</v>
      </c>
      <c r="O347" s="277"/>
      <c r="P347" s="277"/>
      <c r="Q347" s="425"/>
    </row>
    <row r="348" spans="1:17" s="424" customFormat="1" ht="66" customHeight="1">
      <c r="A348" s="276">
        <v>4</v>
      </c>
      <c r="B348" s="278">
        <v>96</v>
      </c>
      <c r="C348" s="281" t="s">
        <v>293</v>
      </c>
      <c r="D348" s="279"/>
      <c r="E348" s="280"/>
      <c r="F348" s="283" t="s">
        <v>177</v>
      </c>
      <c r="G348" s="282"/>
      <c r="H348" s="280">
        <v>0</v>
      </c>
      <c r="I348" s="283">
        <v>0</v>
      </c>
      <c r="J348" s="278"/>
      <c r="K348" s="280">
        <v>2</v>
      </c>
      <c r="L348" s="283"/>
      <c r="M348" s="284" t="s">
        <v>152</v>
      </c>
      <c r="N348" s="283">
        <v>19</v>
      </c>
      <c r="O348" s="277"/>
      <c r="P348" s="277"/>
      <c r="Q348" s="425"/>
    </row>
    <row r="349" spans="1:17" s="424" customFormat="1" ht="96.75" customHeight="1" thickBot="1">
      <c r="A349" s="276">
        <v>3</v>
      </c>
      <c r="B349" s="278">
        <v>97</v>
      </c>
      <c r="C349" s="281" t="s">
        <v>294</v>
      </c>
      <c r="D349" s="279"/>
      <c r="E349" s="280"/>
      <c r="F349" s="283"/>
      <c r="G349" s="282">
        <v>1</v>
      </c>
      <c r="H349" s="280"/>
      <c r="I349" s="283">
        <v>1</v>
      </c>
      <c r="J349" s="278">
        <v>2</v>
      </c>
      <c r="K349" s="280"/>
      <c r="L349" s="283"/>
      <c r="M349" s="284" t="s">
        <v>112</v>
      </c>
      <c r="N349" s="285">
        <v>4</v>
      </c>
      <c r="O349" s="277"/>
      <c r="P349" s="277"/>
      <c r="Q349" s="425"/>
    </row>
    <row r="350" spans="1:17" s="424" customFormat="1" ht="63.75" customHeight="1" hidden="1">
      <c r="A350" s="408">
        <v>4</v>
      </c>
      <c r="B350" s="278" t="s">
        <v>4</v>
      </c>
      <c r="C350" s="281" t="s">
        <v>5</v>
      </c>
      <c r="D350" s="279"/>
      <c r="E350" s="280" t="s">
        <v>177</v>
      </c>
      <c r="F350" s="283">
        <v>10</v>
      </c>
      <c r="G350" s="282"/>
      <c r="H350" s="280"/>
      <c r="I350" s="283">
        <v>7</v>
      </c>
      <c r="J350" s="278"/>
      <c r="K350" s="280"/>
      <c r="L350" s="280">
        <v>10</v>
      </c>
      <c r="M350" s="280" t="s">
        <v>307</v>
      </c>
      <c r="N350" s="285"/>
      <c r="O350" s="277"/>
      <c r="P350" s="277"/>
      <c r="Q350" s="425"/>
    </row>
    <row r="351" spans="1:17" s="424" customFormat="1" ht="63.75" customHeight="1" hidden="1">
      <c r="A351" s="344">
        <v>5</v>
      </c>
      <c r="B351" s="269">
        <v>133</v>
      </c>
      <c r="C351" s="272" t="s">
        <v>43</v>
      </c>
      <c r="D351" s="307"/>
      <c r="E351" s="308" t="s">
        <v>177</v>
      </c>
      <c r="F351" s="311">
        <v>12</v>
      </c>
      <c r="G351" s="310"/>
      <c r="H351" s="308"/>
      <c r="I351" s="311">
        <v>8</v>
      </c>
      <c r="J351" s="269"/>
      <c r="K351" s="271"/>
      <c r="L351" s="274">
        <v>8</v>
      </c>
      <c r="M351" s="275" t="s">
        <v>304</v>
      </c>
      <c r="O351" s="277"/>
      <c r="P351" s="277"/>
      <c r="Q351" s="425"/>
    </row>
    <row r="352" spans="1:17" s="424" customFormat="1" ht="30.75" thickBot="1">
      <c r="A352" s="305"/>
      <c r="B352" s="306"/>
      <c r="C352" s="300" t="s">
        <v>61</v>
      </c>
      <c r="D352" s="305">
        <f>SUM(D339:D351)</f>
        <v>0</v>
      </c>
      <c r="E352" s="300" t="s">
        <v>27</v>
      </c>
      <c r="F352" s="299">
        <v>10</v>
      </c>
      <c r="G352" s="444">
        <f>SUM(G339:G351)</f>
        <v>1</v>
      </c>
      <c r="H352" s="419">
        <f>SUM(H339:H351)</f>
        <v>1</v>
      </c>
      <c r="I352" s="304">
        <v>8</v>
      </c>
      <c r="J352" s="298">
        <f>SUM(J342:J351)</f>
        <v>2</v>
      </c>
      <c r="K352" s="298">
        <f>SUM(K342:K351)</f>
        <v>4</v>
      </c>
      <c r="L352" s="299">
        <f>SUM(L342:L351)</f>
        <v>18</v>
      </c>
      <c r="M352" s="426"/>
      <c r="Q352" s="425"/>
    </row>
    <row r="353" spans="1:17" s="163" customFormat="1" ht="32.25" thickBot="1">
      <c r="A353" s="202"/>
      <c r="B353" s="219" t="s">
        <v>88</v>
      </c>
      <c r="C353" s="470"/>
      <c r="D353" s="220">
        <v>265</v>
      </c>
      <c r="E353" s="221">
        <v>235</v>
      </c>
      <c r="F353" s="222">
        <v>1826</v>
      </c>
      <c r="G353" s="220">
        <v>130</v>
      </c>
      <c r="H353" s="221">
        <v>151</v>
      </c>
      <c r="I353" s="223">
        <v>1277</v>
      </c>
      <c r="J353" s="222">
        <f>J51+J64+J82+J96+J110+J124+J135+J145+J152+J160+J169+J195+J208+J215+J238+J252+J257+J262+J270+J276+J282+J284+#REF!+J288+J298+J304+J311+J352+#REF!</f>
        <v>20</v>
      </c>
      <c r="K353" s="224">
        <f>K51+K64+K82+K96+K110+K124+K135+K145+K152+K160+K169+K195+K208+K215+K238+K252+K257+K262+K270+K276+K282+K284+#REF!+K288+K298+K304+K311+K352+#REF!</f>
        <v>189</v>
      </c>
      <c r="L353" s="225">
        <f>L51+L64+L82+L96+L110+L124+L135+L145+L152+L160+L169+L195+L208+L215+L238+L252+L257+L262+L270+L276+L282+L284+#REF!+L288+L298+L304+L311+L352+#REF!</f>
        <v>1432</v>
      </c>
      <c r="M353" s="471"/>
      <c r="Q353" s="164"/>
    </row>
  </sheetData>
  <mergeCells count="257">
    <mergeCell ref="A301:A302"/>
    <mergeCell ref="B301:B302"/>
    <mergeCell ref="M301:M302"/>
    <mergeCell ref="F2:L2"/>
    <mergeCell ref="F3:L3"/>
    <mergeCell ref="A4:K4"/>
    <mergeCell ref="A5:L5"/>
    <mergeCell ref="B6:L6"/>
    <mergeCell ref="G271:L271"/>
    <mergeCell ref="G241:H241"/>
    <mergeCell ref="J241:K241"/>
    <mergeCell ref="M239:M242"/>
    <mergeCell ref="G239:L239"/>
    <mergeCell ref="A271:A274"/>
    <mergeCell ref="M271:M274"/>
    <mergeCell ref="D273:E273"/>
    <mergeCell ref="G273:H273"/>
    <mergeCell ref="J273:K273"/>
    <mergeCell ref="B271:B274"/>
    <mergeCell ref="C271:C274"/>
    <mergeCell ref="N269:N272"/>
    <mergeCell ref="D272:F272"/>
    <mergeCell ref="G272:I272"/>
    <mergeCell ref="J272:L272"/>
    <mergeCell ref="D271:F271"/>
    <mergeCell ref="G289:L289"/>
    <mergeCell ref="N288:N290"/>
    <mergeCell ref="D290:F290"/>
    <mergeCell ref="G290:I290"/>
    <mergeCell ref="J290:L290"/>
    <mergeCell ref="M289:M292"/>
    <mergeCell ref="G291:H291"/>
    <mergeCell ref="J291:K291"/>
    <mergeCell ref="A289:A292"/>
    <mergeCell ref="B289:B292"/>
    <mergeCell ref="C289:C292"/>
    <mergeCell ref="D289:F289"/>
    <mergeCell ref="D291:E291"/>
    <mergeCell ref="N237:N240"/>
    <mergeCell ref="D240:F240"/>
    <mergeCell ref="G240:I240"/>
    <mergeCell ref="J240:L240"/>
    <mergeCell ref="A239:A242"/>
    <mergeCell ref="B239:B242"/>
    <mergeCell ref="C239:C242"/>
    <mergeCell ref="D239:F239"/>
    <mergeCell ref="D241:E241"/>
    <mergeCell ref="M216:M219"/>
    <mergeCell ref="N214:N217"/>
    <mergeCell ref="D217:F217"/>
    <mergeCell ref="G217:I217"/>
    <mergeCell ref="J217:L217"/>
    <mergeCell ref="D218:E218"/>
    <mergeCell ref="G218:H218"/>
    <mergeCell ref="J218:K218"/>
    <mergeCell ref="G216:L216"/>
    <mergeCell ref="A216:A219"/>
    <mergeCell ref="B216:B219"/>
    <mergeCell ref="C216:C219"/>
    <mergeCell ref="D216:F216"/>
    <mergeCell ref="M196:M199"/>
    <mergeCell ref="N194:N197"/>
    <mergeCell ref="D197:F197"/>
    <mergeCell ref="G197:I197"/>
    <mergeCell ref="J197:L197"/>
    <mergeCell ref="D198:E198"/>
    <mergeCell ref="G198:H198"/>
    <mergeCell ref="J198:K198"/>
    <mergeCell ref="G196:L196"/>
    <mergeCell ref="A196:A199"/>
    <mergeCell ref="B196:B199"/>
    <mergeCell ref="C196:C199"/>
    <mergeCell ref="D196:F196"/>
    <mergeCell ref="M170:M179"/>
    <mergeCell ref="N168:N171"/>
    <mergeCell ref="D171:F171"/>
    <mergeCell ref="G171:I171"/>
    <mergeCell ref="J171:L171"/>
    <mergeCell ref="D172:E172"/>
    <mergeCell ref="G172:H172"/>
    <mergeCell ref="J172:K172"/>
    <mergeCell ref="G170:L170"/>
    <mergeCell ref="A170:A179"/>
    <mergeCell ref="B170:B179"/>
    <mergeCell ref="C170:C179"/>
    <mergeCell ref="D170:F170"/>
    <mergeCell ref="M153:M156"/>
    <mergeCell ref="N151:N154"/>
    <mergeCell ref="D154:F154"/>
    <mergeCell ref="G154:I154"/>
    <mergeCell ref="J154:L154"/>
    <mergeCell ref="D155:E155"/>
    <mergeCell ref="G155:H155"/>
    <mergeCell ref="J155:K155"/>
    <mergeCell ref="G153:L153"/>
    <mergeCell ref="A153:A156"/>
    <mergeCell ref="B153:B156"/>
    <mergeCell ref="C153:C156"/>
    <mergeCell ref="D153:F153"/>
    <mergeCell ref="M136:M139"/>
    <mergeCell ref="N134:N137"/>
    <mergeCell ref="D137:F137"/>
    <mergeCell ref="G137:I137"/>
    <mergeCell ref="J137:L137"/>
    <mergeCell ref="D138:E138"/>
    <mergeCell ref="G138:H138"/>
    <mergeCell ref="J138:K138"/>
    <mergeCell ref="G136:L136"/>
    <mergeCell ref="A136:A139"/>
    <mergeCell ref="B136:B139"/>
    <mergeCell ref="C136:C139"/>
    <mergeCell ref="D136:F136"/>
    <mergeCell ref="M125:M128"/>
    <mergeCell ref="N123:N126"/>
    <mergeCell ref="D126:F126"/>
    <mergeCell ref="G126:I126"/>
    <mergeCell ref="J126:L126"/>
    <mergeCell ref="D127:E127"/>
    <mergeCell ref="G127:H127"/>
    <mergeCell ref="J127:K127"/>
    <mergeCell ref="G125:L125"/>
    <mergeCell ref="A125:A128"/>
    <mergeCell ref="B125:B128"/>
    <mergeCell ref="C125:C128"/>
    <mergeCell ref="D125:F125"/>
    <mergeCell ref="M111:M114"/>
    <mergeCell ref="N109:N112"/>
    <mergeCell ref="D112:F112"/>
    <mergeCell ref="G112:I112"/>
    <mergeCell ref="J112:L112"/>
    <mergeCell ref="D113:E113"/>
    <mergeCell ref="G113:H113"/>
    <mergeCell ref="J113:K113"/>
    <mergeCell ref="G111:L111"/>
    <mergeCell ref="A111:A114"/>
    <mergeCell ref="B111:B114"/>
    <mergeCell ref="C111:C114"/>
    <mergeCell ref="D111:F111"/>
    <mergeCell ref="M97:M100"/>
    <mergeCell ref="N95:N98"/>
    <mergeCell ref="D98:F98"/>
    <mergeCell ref="G98:I98"/>
    <mergeCell ref="J98:L98"/>
    <mergeCell ref="D99:E99"/>
    <mergeCell ref="G99:H99"/>
    <mergeCell ref="J99:K99"/>
    <mergeCell ref="G97:L97"/>
    <mergeCell ref="A97:A100"/>
    <mergeCell ref="B97:B100"/>
    <mergeCell ref="C97:C100"/>
    <mergeCell ref="D97:F97"/>
    <mergeCell ref="M84:M87"/>
    <mergeCell ref="N81:N85"/>
    <mergeCell ref="D85:F85"/>
    <mergeCell ref="G85:I85"/>
    <mergeCell ref="J85:L85"/>
    <mergeCell ref="D86:E86"/>
    <mergeCell ref="G86:H86"/>
    <mergeCell ref="J86:K86"/>
    <mergeCell ref="G84:L84"/>
    <mergeCell ref="A84:A87"/>
    <mergeCell ref="B84:B87"/>
    <mergeCell ref="C84:C87"/>
    <mergeCell ref="D84:F84"/>
    <mergeCell ref="M52:M55"/>
    <mergeCell ref="M65:M68"/>
    <mergeCell ref="N63:N66"/>
    <mergeCell ref="D66:F66"/>
    <mergeCell ref="G66:I66"/>
    <mergeCell ref="J66:L66"/>
    <mergeCell ref="D67:E67"/>
    <mergeCell ref="G67:H67"/>
    <mergeCell ref="J67:K67"/>
    <mergeCell ref="N50:N53"/>
    <mergeCell ref="N131:N132"/>
    <mergeCell ref="A9:A12"/>
    <mergeCell ref="D10:F10"/>
    <mergeCell ref="A52:A55"/>
    <mergeCell ref="B52:B55"/>
    <mergeCell ref="C52:C55"/>
    <mergeCell ref="D52:F52"/>
    <mergeCell ref="G52:L52"/>
    <mergeCell ref="D54:E54"/>
    <mergeCell ref="G54:H54"/>
    <mergeCell ref="J54:K54"/>
    <mergeCell ref="G65:L65"/>
    <mergeCell ref="G10:I10"/>
    <mergeCell ref="J10:L10"/>
    <mergeCell ref="D53:F53"/>
    <mergeCell ref="G53:I53"/>
    <mergeCell ref="J53:L53"/>
    <mergeCell ref="J11:K11"/>
    <mergeCell ref="B65:B68"/>
    <mergeCell ref="C65:C68"/>
    <mergeCell ref="D65:F65"/>
    <mergeCell ref="B8:N8"/>
    <mergeCell ref="B9:B12"/>
    <mergeCell ref="C9:C12"/>
    <mergeCell ref="D9:F9"/>
    <mergeCell ref="G9:L9"/>
    <mergeCell ref="M9:M12"/>
    <mergeCell ref="N9:N12"/>
    <mergeCell ref="B7:L7"/>
    <mergeCell ref="D11:E11"/>
    <mergeCell ref="G11:H11"/>
    <mergeCell ref="A320:A322"/>
    <mergeCell ref="B320:B322"/>
    <mergeCell ref="C320:C322"/>
    <mergeCell ref="D320:F320"/>
    <mergeCell ref="D321:F321"/>
    <mergeCell ref="G320:L320"/>
    <mergeCell ref="A65:A68"/>
    <mergeCell ref="M320:M322"/>
    <mergeCell ref="N318:N321"/>
    <mergeCell ref="G321:I321"/>
    <mergeCell ref="J321:L321"/>
    <mergeCell ref="A263:A266"/>
    <mergeCell ref="B263:B266"/>
    <mergeCell ref="C263:C266"/>
    <mergeCell ref="D263:F263"/>
    <mergeCell ref="G263:L263"/>
    <mergeCell ref="M263:M266"/>
    <mergeCell ref="N261:N264"/>
    <mergeCell ref="D264:F264"/>
    <mergeCell ref="G264:I264"/>
    <mergeCell ref="J264:L264"/>
    <mergeCell ref="D265:E265"/>
    <mergeCell ref="G265:H265"/>
    <mergeCell ref="J265:K265"/>
    <mergeCell ref="G314:H314"/>
    <mergeCell ref="J314:K314"/>
    <mergeCell ref="A312:A315"/>
    <mergeCell ref="B312:B315"/>
    <mergeCell ref="C312:C315"/>
    <mergeCell ref="D312:F312"/>
    <mergeCell ref="N312:N313"/>
    <mergeCell ref="D313:F313"/>
    <mergeCell ref="G313:I313"/>
    <mergeCell ref="J313:L313"/>
    <mergeCell ref="A334:A337"/>
    <mergeCell ref="B334:B337"/>
    <mergeCell ref="C334:C337"/>
    <mergeCell ref="D334:F334"/>
    <mergeCell ref="N333:N335"/>
    <mergeCell ref="D335:F335"/>
    <mergeCell ref="G335:I335"/>
    <mergeCell ref="J335:L335"/>
    <mergeCell ref="B35:B36"/>
    <mergeCell ref="C35:C36"/>
    <mergeCell ref="G334:L334"/>
    <mergeCell ref="M334:M337"/>
    <mergeCell ref="D336:E336"/>
    <mergeCell ref="G336:H336"/>
    <mergeCell ref="J336:K336"/>
    <mergeCell ref="G312:L312"/>
    <mergeCell ref="M312:M315"/>
    <mergeCell ref="D314:E314"/>
  </mergeCells>
  <printOptions/>
  <pageMargins left="0.7874015748031497" right="0.5905511811023623" top="0.3937007874015748" bottom="0" header="0.15748031496062992" footer="0.15748031496062992"/>
  <pageSetup horizontalDpi="600" verticalDpi="600" orientation="portrait" paperSize="9" scale="50" r:id="rId1"/>
  <headerFooter alignWithMargins="0">
    <oddHeader>&amp;Rз 18.12.08р.</oddHeader>
  </headerFooter>
  <rowBreaks count="13" manualBreakCount="13">
    <brk id="49" max="255" man="1"/>
    <brk id="62" max="255" man="1"/>
    <brk id="80" max="255" man="1"/>
    <brk id="94" max="255" man="1"/>
    <brk id="108" max="255" man="1"/>
    <brk id="133" max="255" man="1"/>
    <brk id="150" max="255" man="1"/>
    <brk id="167" max="255" man="1"/>
    <brk id="193" max="255" man="1"/>
    <brk id="213" max="255" man="1"/>
    <brk id="236" min="1" max="13" man="1"/>
    <brk id="260" min="1" max="13" man="1"/>
    <brk id="30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4"/>
  <sheetViews>
    <sheetView view="pageBreakPreview" zoomScale="75" zoomScaleSheetLayoutView="75" workbookViewId="0" topLeftCell="A181">
      <selection activeCell="A27" sqref="A27:IV27"/>
    </sheetView>
  </sheetViews>
  <sheetFormatPr defaultColWidth="9.00390625" defaultRowHeight="15" customHeight="1"/>
  <cols>
    <col min="1" max="1" width="5.125" style="19" customWidth="1"/>
    <col min="2" max="2" width="8.625" style="10" customWidth="1"/>
    <col min="3" max="3" width="53.25390625" style="20" customWidth="1"/>
    <col min="4" max="4" width="5.625" style="10" customWidth="1"/>
    <col min="5" max="5" width="8.375" style="10" bestFit="1" customWidth="1"/>
    <col min="6" max="6" width="9.00390625" style="10" customWidth="1"/>
    <col min="7" max="7" width="5.875" style="10" bestFit="1" customWidth="1"/>
    <col min="8" max="8" width="8.375" style="10" bestFit="1" customWidth="1"/>
    <col min="9" max="9" width="6.875" style="10" customWidth="1"/>
    <col min="10" max="10" width="5.875" style="10" hidden="1" customWidth="1"/>
    <col min="11" max="11" width="6.125" style="10" hidden="1" customWidth="1"/>
    <col min="12" max="12" width="12.375" style="10" hidden="1" customWidth="1"/>
    <col min="13" max="13" width="17.25390625" style="6" customWidth="1"/>
    <col min="14" max="14" width="0.37109375" style="20" customWidth="1"/>
    <col min="15" max="16" width="5.25390625" style="21" customWidth="1"/>
    <col min="17" max="17" width="9.125" style="22" customWidth="1"/>
    <col min="18" max="16384" width="9.125" style="19" customWidth="1"/>
  </cols>
  <sheetData>
    <row r="1" spans="2:12" ht="22.5" customHeight="1">
      <c r="B1" s="563" t="s">
        <v>295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</row>
    <row r="2" spans="2:13" ht="18.75" customHeight="1" thickBot="1">
      <c r="B2" s="563" t="s">
        <v>311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2:12" ht="15" customHeight="1" hidden="1"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6" ht="15" customHeight="1" hidden="1"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23"/>
      <c r="P4" s="23"/>
    </row>
    <row r="5" spans="1:16" ht="47.25" customHeight="1" thickBot="1">
      <c r="A5" s="565" t="s">
        <v>72</v>
      </c>
      <c r="B5" s="567" t="s">
        <v>171</v>
      </c>
      <c r="C5" s="569" t="s">
        <v>172</v>
      </c>
      <c r="D5" s="543" t="s">
        <v>10</v>
      </c>
      <c r="E5" s="544"/>
      <c r="F5" s="545"/>
      <c r="G5" s="549" t="s">
        <v>11</v>
      </c>
      <c r="H5" s="550"/>
      <c r="I5" s="550"/>
      <c r="J5" s="550"/>
      <c r="K5" s="550"/>
      <c r="L5" s="551"/>
      <c r="M5" s="552" t="s">
        <v>109</v>
      </c>
      <c r="N5" s="556" t="s">
        <v>117</v>
      </c>
      <c r="O5" s="24"/>
      <c r="P5" s="24"/>
    </row>
    <row r="6" spans="1:16" ht="19.5" customHeight="1" thickBot="1">
      <c r="A6" s="566"/>
      <c r="B6" s="568"/>
      <c r="C6" s="570"/>
      <c r="D6" s="546"/>
      <c r="E6" s="547"/>
      <c r="F6" s="548"/>
      <c r="G6" s="543" t="s">
        <v>19</v>
      </c>
      <c r="H6" s="544"/>
      <c r="I6" s="545"/>
      <c r="J6" s="543" t="s">
        <v>51</v>
      </c>
      <c r="K6" s="544"/>
      <c r="L6" s="545"/>
      <c r="M6" s="553"/>
      <c r="N6" s="557"/>
      <c r="O6" s="24"/>
      <c r="P6" s="24"/>
    </row>
    <row r="7" spans="1:16" ht="51" customHeight="1">
      <c r="A7" s="566"/>
      <c r="B7" s="568"/>
      <c r="C7" s="571"/>
      <c r="D7" s="560" t="s">
        <v>173</v>
      </c>
      <c r="E7" s="561"/>
      <c r="F7" s="87" t="s">
        <v>169</v>
      </c>
      <c r="G7" s="562" t="s">
        <v>173</v>
      </c>
      <c r="H7" s="561"/>
      <c r="I7" s="87" t="s">
        <v>169</v>
      </c>
      <c r="J7" s="562" t="s">
        <v>173</v>
      </c>
      <c r="K7" s="561"/>
      <c r="L7" s="87" t="s">
        <v>169</v>
      </c>
      <c r="M7" s="554"/>
      <c r="N7" s="558"/>
      <c r="O7" s="24"/>
      <c r="P7" s="24"/>
    </row>
    <row r="8" spans="1:16" ht="28.5" customHeight="1" thickBot="1">
      <c r="A8" s="566"/>
      <c r="B8" s="568"/>
      <c r="C8" s="571"/>
      <c r="D8" s="89" t="s">
        <v>174</v>
      </c>
      <c r="E8" s="90" t="s">
        <v>175</v>
      </c>
      <c r="F8" s="91" t="s">
        <v>176</v>
      </c>
      <c r="G8" s="226" t="s">
        <v>174</v>
      </c>
      <c r="H8" s="90" t="s">
        <v>175</v>
      </c>
      <c r="I8" s="91" t="s">
        <v>176</v>
      </c>
      <c r="J8" s="226" t="s">
        <v>174</v>
      </c>
      <c r="K8" s="90" t="s">
        <v>175</v>
      </c>
      <c r="L8" s="91" t="s">
        <v>176</v>
      </c>
      <c r="M8" s="555"/>
      <c r="N8" s="559"/>
      <c r="O8" s="24"/>
      <c r="P8" s="24"/>
    </row>
    <row r="9" spans="1:16" ht="36">
      <c r="A9" s="92">
        <v>1</v>
      </c>
      <c r="B9" s="32">
        <v>1</v>
      </c>
      <c r="C9" s="33" t="s">
        <v>108</v>
      </c>
      <c r="D9" s="63">
        <v>1</v>
      </c>
      <c r="E9" s="12">
        <v>1</v>
      </c>
      <c r="F9" s="64">
        <v>2</v>
      </c>
      <c r="G9" s="13"/>
      <c r="H9" s="12">
        <v>1</v>
      </c>
      <c r="I9" s="50">
        <v>1</v>
      </c>
      <c r="J9" s="13"/>
      <c r="K9" s="12">
        <v>1</v>
      </c>
      <c r="L9" s="50">
        <v>1</v>
      </c>
      <c r="M9" s="14" t="s">
        <v>112</v>
      </c>
      <c r="N9" s="40">
        <v>4</v>
      </c>
      <c r="O9" s="22"/>
      <c r="P9" s="22"/>
    </row>
    <row r="10" spans="1:16" ht="130.5" customHeight="1">
      <c r="A10" s="45">
        <v>2</v>
      </c>
      <c r="B10" s="16">
        <v>2</v>
      </c>
      <c r="C10" s="17" t="s">
        <v>90</v>
      </c>
      <c r="D10" s="42">
        <v>1</v>
      </c>
      <c r="E10" s="8" t="s">
        <v>177</v>
      </c>
      <c r="F10" s="43">
        <v>4</v>
      </c>
      <c r="G10" s="42"/>
      <c r="H10" s="8"/>
      <c r="I10" s="43">
        <v>2</v>
      </c>
      <c r="J10" s="42"/>
      <c r="K10" s="8"/>
      <c r="L10" s="43">
        <v>4</v>
      </c>
      <c r="M10" s="3" t="s">
        <v>269</v>
      </c>
      <c r="N10" s="41">
        <v>4</v>
      </c>
      <c r="O10" s="1"/>
      <c r="P10" s="1"/>
    </row>
    <row r="11" spans="1:16" ht="111.75" customHeight="1">
      <c r="A11" s="93">
        <v>3</v>
      </c>
      <c r="B11" s="16">
        <v>3</v>
      </c>
      <c r="C11" s="17" t="s">
        <v>66</v>
      </c>
      <c r="D11" s="42" t="s">
        <v>177</v>
      </c>
      <c r="E11" s="8" t="s">
        <v>177</v>
      </c>
      <c r="F11" s="43">
        <v>15</v>
      </c>
      <c r="G11" s="42"/>
      <c r="H11" s="8"/>
      <c r="I11" s="43">
        <v>10</v>
      </c>
      <c r="J11" s="42"/>
      <c r="K11" s="8"/>
      <c r="L11" s="43">
        <v>10</v>
      </c>
      <c r="M11" s="3" t="s">
        <v>113</v>
      </c>
      <c r="N11" s="41">
        <v>11</v>
      </c>
      <c r="O11" s="1"/>
      <c r="P11" s="1"/>
    </row>
    <row r="12" spans="1:16" ht="75">
      <c r="A12" s="45">
        <v>4</v>
      </c>
      <c r="B12" s="16">
        <v>4</v>
      </c>
      <c r="C12" s="237" t="s">
        <v>178</v>
      </c>
      <c r="D12" s="42">
        <v>10</v>
      </c>
      <c r="E12" s="8" t="s">
        <v>177</v>
      </c>
      <c r="F12" s="43"/>
      <c r="G12" s="42">
        <v>6</v>
      </c>
      <c r="H12" s="8"/>
      <c r="I12" s="43"/>
      <c r="J12" s="42"/>
      <c r="K12" s="8"/>
      <c r="L12" s="43">
        <v>14</v>
      </c>
      <c r="M12" s="232" t="s">
        <v>229</v>
      </c>
      <c r="N12" s="41">
        <v>10</v>
      </c>
      <c r="O12" s="1"/>
      <c r="P12" s="1"/>
    </row>
    <row r="13" spans="1:16" ht="79.5" customHeight="1">
      <c r="A13" s="93">
        <v>5</v>
      </c>
      <c r="B13" s="16">
        <v>5</v>
      </c>
      <c r="C13" s="17" t="s">
        <v>179</v>
      </c>
      <c r="D13" s="42">
        <v>1</v>
      </c>
      <c r="E13" s="8" t="s">
        <v>177</v>
      </c>
      <c r="F13" s="43">
        <v>3</v>
      </c>
      <c r="G13" s="42"/>
      <c r="H13" s="8"/>
      <c r="I13" s="43">
        <v>1</v>
      </c>
      <c r="J13" s="42"/>
      <c r="K13" s="8"/>
      <c r="L13" s="43">
        <v>1</v>
      </c>
      <c r="M13" s="4" t="s">
        <v>112</v>
      </c>
      <c r="N13" s="41">
        <v>4</v>
      </c>
      <c r="O13" s="1"/>
      <c r="P13" s="1"/>
    </row>
    <row r="14" spans="1:16" ht="90" customHeight="1">
      <c r="A14" s="45">
        <v>6</v>
      </c>
      <c r="B14" s="16">
        <v>6</v>
      </c>
      <c r="C14" s="17" t="s">
        <v>181</v>
      </c>
      <c r="D14" s="42" t="s">
        <v>177</v>
      </c>
      <c r="E14" s="8" t="s">
        <v>177</v>
      </c>
      <c r="F14" s="43">
        <v>3</v>
      </c>
      <c r="G14" s="42"/>
      <c r="H14" s="8"/>
      <c r="I14" s="43">
        <v>1</v>
      </c>
      <c r="J14" s="42"/>
      <c r="K14" s="8"/>
      <c r="L14" s="43">
        <v>1</v>
      </c>
      <c r="M14" s="3" t="s">
        <v>112</v>
      </c>
      <c r="N14" s="41">
        <v>4</v>
      </c>
      <c r="O14" s="1"/>
      <c r="P14" s="1"/>
    </row>
    <row r="15" spans="1:16" ht="126">
      <c r="A15" s="45" t="s">
        <v>215</v>
      </c>
      <c r="B15" s="16">
        <v>7</v>
      </c>
      <c r="C15" s="17" t="s">
        <v>91</v>
      </c>
      <c r="D15" s="42">
        <v>1</v>
      </c>
      <c r="E15" s="8"/>
      <c r="F15" s="43">
        <v>12</v>
      </c>
      <c r="G15" s="42"/>
      <c r="H15" s="8"/>
      <c r="I15" s="43">
        <v>8</v>
      </c>
      <c r="J15" s="42"/>
      <c r="K15" s="8"/>
      <c r="L15" s="43">
        <v>12</v>
      </c>
      <c r="M15" s="4" t="s">
        <v>244</v>
      </c>
      <c r="N15" s="41">
        <v>1</v>
      </c>
      <c r="O15" s="1"/>
      <c r="P15" s="1"/>
    </row>
    <row r="16" spans="1:17" s="230" customFormat="1" ht="19.5">
      <c r="A16" s="243"/>
      <c r="B16" s="244">
        <v>8</v>
      </c>
      <c r="C16" s="242" t="s">
        <v>30</v>
      </c>
      <c r="D16" s="245">
        <v>8</v>
      </c>
      <c r="E16" s="246"/>
      <c r="F16" s="247">
        <v>6</v>
      </c>
      <c r="G16" s="245">
        <v>4</v>
      </c>
      <c r="H16" s="246"/>
      <c r="I16" s="248"/>
      <c r="J16" s="249"/>
      <c r="K16" s="246"/>
      <c r="L16" s="248"/>
      <c r="M16" s="241" t="s">
        <v>229</v>
      </c>
      <c r="N16" s="250"/>
      <c r="O16" s="251"/>
      <c r="P16" s="251"/>
      <c r="Q16" s="252"/>
    </row>
    <row r="17" spans="1:16" ht="147" customHeight="1" thickBot="1">
      <c r="A17" s="94">
        <v>8</v>
      </c>
      <c r="B17" s="95">
        <v>9</v>
      </c>
      <c r="C17" s="84" t="s">
        <v>271</v>
      </c>
      <c r="D17" s="58" t="s">
        <v>177</v>
      </c>
      <c r="E17" s="59">
        <v>4</v>
      </c>
      <c r="F17" s="60">
        <v>18</v>
      </c>
      <c r="G17" s="58"/>
      <c r="H17" s="59">
        <v>2</v>
      </c>
      <c r="I17" s="96">
        <v>15</v>
      </c>
      <c r="J17" s="97"/>
      <c r="K17" s="59">
        <v>4</v>
      </c>
      <c r="L17" s="96">
        <v>18</v>
      </c>
      <c r="M17" s="68" t="s">
        <v>116</v>
      </c>
      <c r="N17" s="62">
        <v>14</v>
      </c>
      <c r="O17" s="1"/>
      <c r="P17" s="1"/>
    </row>
    <row r="18" spans="1:16" ht="69" customHeight="1">
      <c r="A18" s="92">
        <v>9</v>
      </c>
      <c r="B18" s="32">
        <v>10</v>
      </c>
      <c r="C18" s="33" t="s">
        <v>182</v>
      </c>
      <c r="D18" s="63" t="s">
        <v>177</v>
      </c>
      <c r="E18" s="12" t="s">
        <v>177</v>
      </c>
      <c r="F18" s="64">
        <v>5</v>
      </c>
      <c r="G18" s="63"/>
      <c r="H18" s="12"/>
      <c r="I18" s="64">
        <v>3</v>
      </c>
      <c r="J18" s="63"/>
      <c r="K18" s="12"/>
      <c r="L18" s="64">
        <v>3</v>
      </c>
      <c r="M18" s="139" t="s">
        <v>272</v>
      </c>
      <c r="N18" s="40">
        <v>4</v>
      </c>
      <c r="O18" s="1"/>
      <c r="P18" s="1"/>
    </row>
    <row r="19" spans="1:16" ht="88.5" customHeight="1" hidden="1">
      <c r="A19" s="93"/>
      <c r="B19" s="11"/>
      <c r="C19" s="98"/>
      <c r="D19" s="11"/>
      <c r="E19" s="51"/>
      <c r="F19" s="53"/>
      <c r="G19" s="42"/>
      <c r="H19" s="8"/>
      <c r="I19" s="43"/>
      <c r="J19" s="42"/>
      <c r="K19" s="8"/>
      <c r="L19" s="43"/>
      <c r="M19" s="2"/>
      <c r="N19" s="86"/>
      <c r="O19" s="35"/>
      <c r="P19" s="35"/>
    </row>
    <row r="20" spans="1:16" ht="18" hidden="1">
      <c r="A20" s="93"/>
      <c r="B20" s="99"/>
      <c r="C20" s="100"/>
      <c r="D20" s="42"/>
      <c r="E20" s="8"/>
      <c r="F20" s="43"/>
      <c r="G20" s="42"/>
      <c r="H20" s="8"/>
      <c r="I20" s="43"/>
      <c r="J20" s="42"/>
      <c r="K20" s="8"/>
      <c r="L20" s="43"/>
      <c r="M20" s="5"/>
      <c r="N20" s="88"/>
      <c r="O20" s="35"/>
      <c r="P20" s="35"/>
    </row>
    <row r="21" spans="1:16" ht="85.5" customHeight="1">
      <c r="A21" s="93">
        <v>10</v>
      </c>
      <c r="B21" s="101">
        <v>11</v>
      </c>
      <c r="C21" s="100" t="s">
        <v>280</v>
      </c>
      <c r="D21" s="42"/>
      <c r="E21" s="8"/>
      <c r="F21" s="43">
        <v>2</v>
      </c>
      <c r="G21" s="42"/>
      <c r="H21" s="8"/>
      <c r="I21" s="43"/>
      <c r="J21" s="42"/>
      <c r="K21" s="8"/>
      <c r="L21" s="43"/>
      <c r="M21" s="65" t="s">
        <v>272</v>
      </c>
      <c r="N21" s="88">
        <v>4</v>
      </c>
      <c r="O21" s="35"/>
      <c r="P21" s="35"/>
    </row>
    <row r="22" spans="1:16" ht="108" hidden="1">
      <c r="A22" s="93"/>
      <c r="B22" s="16">
        <v>12</v>
      </c>
      <c r="C22" s="17" t="s">
        <v>12</v>
      </c>
      <c r="D22" s="42"/>
      <c r="E22" s="8"/>
      <c r="F22" s="43"/>
      <c r="G22" s="42"/>
      <c r="H22" s="8"/>
      <c r="I22" s="43"/>
      <c r="J22" s="42"/>
      <c r="K22" s="8"/>
      <c r="L22" s="43">
        <v>15</v>
      </c>
      <c r="M22" s="4" t="s">
        <v>13</v>
      </c>
      <c r="N22" s="88">
        <v>19</v>
      </c>
      <c r="O22" s="35"/>
      <c r="P22" s="35"/>
    </row>
    <row r="23" spans="1:17" s="230" customFormat="1" ht="21">
      <c r="A23" s="253"/>
      <c r="B23" s="254">
        <v>12</v>
      </c>
      <c r="C23" s="242" t="s">
        <v>31</v>
      </c>
      <c r="D23" s="255">
        <v>10</v>
      </c>
      <c r="E23" s="256"/>
      <c r="F23" s="257"/>
      <c r="G23" s="255">
        <v>5</v>
      </c>
      <c r="H23" s="256"/>
      <c r="I23" s="257"/>
      <c r="J23" s="255"/>
      <c r="K23" s="256"/>
      <c r="L23" s="257"/>
      <c r="M23" s="232" t="s">
        <v>229</v>
      </c>
      <c r="N23" s="258"/>
      <c r="O23" s="259"/>
      <c r="P23" s="259"/>
      <c r="Q23" s="252"/>
    </row>
    <row r="24" spans="1:16" ht="96" customHeight="1" hidden="1">
      <c r="A24" s="45">
        <v>11</v>
      </c>
      <c r="B24" s="16">
        <v>13</v>
      </c>
      <c r="C24" s="17" t="s">
        <v>183</v>
      </c>
      <c r="D24" s="42">
        <v>1</v>
      </c>
      <c r="E24" s="8" t="s">
        <v>177</v>
      </c>
      <c r="F24" s="43">
        <v>12</v>
      </c>
      <c r="G24" s="42"/>
      <c r="H24" s="8"/>
      <c r="I24" s="43">
        <v>7</v>
      </c>
      <c r="J24" s="42"/>
      <c r="K24" s="8"/>
      <c r="L24" s="43">
        <v>7</v>
      </c>
      <c r="M24" s="4" t="s">
        <v>118</v>
      </c>
      <c r="N24" s="41">
        <v>1</v>
      </c>
      <c r="O24" s="1"/>
      <c r="P24" s="1"/>
    </row>
    <row r="25" spans="1:16" ht="87.75" customHeight="1">
      <c r="A25" s="93">
        <v>12</v>
      </c>
      <c r="B25" s="16">
        <v>14</v>
      </c>
      <c r="C25" s="17" t="s">
        <v>184</v>
      </c>
      <c r="D25" s="42" t="s">
        <v>177</v>
      </c>
      <c r="E25" s="8" t="s">
        <v>177</v>
      </c>
      <c r="F25" s="43">
        <v>15</v>
      </c>
      <c r="G25" s="42"/>
      <c r="H25" s="8"/>
      <c r="I25" s="43">
        <v>12</v>
      </c>
      <c r="J25" s="42"/>
      <c r="K25" s="8"/>
      <c r="L25" s="43">
        <v>12</v>
      </c>
      <c r="M25" s="3" t="s">
        <v>168</v>
      </c>
      <c r="N25" s="41">
        <v>19</v>
      </c>
      <c r="O25" s="1"/>
      <c r="P25" s="1"/>
    </row>
    <row r="26" spans="1:16" ht="108.75" customHeight="1" hidden="1">
      <c r="A26" s="45"/>
      <c r="B26" s="16"/>
      <c r="C26" s="17"/>
      <c r="D26" s="42"/>
      <c r="E26" s="8"/>
      <c r="F26" s="43"/>
      <c r="G26" s="42"/>
      <c r="H26" s="8"/>
      <c r="I26" s="43"/>
      <c r="J26" s="42"/>
      <c r="K26" s="8"/>
      <c r="L26" s="43"/>
      <c r="M26" s="2"/>
      <c r="N26" s="41"/>
      <c r="O26" s="1"/>
      <c r="P26" s="1"/>
    </row>
    <row r="27" spans="1:17" s="230" customFormat="1" ht="48.75" customHeight="1" hidden="1">
      <c r="A27" s="253"/>
      <c r="B27" s="254">
        <v>15</v>
      </c>
      <c r="C27" s="242" t="s">
        <v>75</v>
      </c>
      <c r="D27" s="255">
        <v>10</v>
      </c>
      <c r="E27" s="256"/>
      <c r="F27" s="257"/>
      <c r="G27" s="260">
        <v>5</v>
      </c>
      <c r="H27" s="256"/>
      <c r="I27" s="261"/>
      <c r="J27" s="260"/>
      <c r="K27" s="256"/>
      <c r="L27" s="261"/>
      <c r="M27" s="229" t="s">
        <v>229</v>
      </c>
      <c r="N27" s="262"/>
      <c r="O27" s="251"/>
      <c r="P27" s="251"/>
      <c r="Q27" s="252"/>
    </row>
    <row r="28" spans="1:16" ht="36">
      <c r="A28" s="93">
        <v>13</v>
      </c>
      <c r="B28" s="16">
        <v>16</v>
      </c>
      <c r="C28" s="17" t="s">
        <v>185</v>
      </c>
      <c r="D28" s="42" t="s">
        <v>177</v>
      </c>
      <c r="E28" s="8">
        <v>2</v>
      </c>
      <c r="F28" s="43">
        <v>2</v>
      </c>
      <c r="G28" s="9"/>
      <c r="H28" s="8">
        <v>2</v>
      </c>
      <c r="I28" s="44"/>
      <c r="J28" s="9"/>
      <c r="K28" s="8">
        <v>2</v>
      </c>
      <c r="L28" s="44">
        <v>1</v>
      </c>
      <c r="M28" s="3" t="s">
        <v>157</v>
      </c>
      <c r="N28" s="41">
        <v>11</v>
      </c>
      <c r="O28" s="1"/>
      <c r="P28" s="1"/>
    </row>
    <row r="29" spans="1:16" ht="90">
      <c r="A29" s="45">
        <v>14</v>
      </c>
      <c r="B29" s="16">
        <v>17</v>
      </c>
      <c r="C29" s="28" t="s">
        <v>92</v>
      </c>
      <c r="D29" s="42" t="s">
        <v>177</v>
      </c>
      <c r="E29" s="8" t="s">
        <v>177</v>
      </c>
      <c r="F29" s="43">
        <v>15</v>
      </c>
      <c r="G29" s="9"/>
      <c r="H29" s="8"/>
      <c r="I29" s="44">
        <v>11</v>
      </c>
      <c r="J29" s="9"/>
      <c r="K29" s="8"/>
      <c r="L29" s="44">
        <v>15</v>
      </c>
      <c r="M29" s="3" t="s">
        <v>170</v>
      </c>
      <c r="N29" s="41">
        <v>12</v>
      </c>
      <c r="O29" s="1"/>
      <c r="P29" s="1"/>
    </row>
    <row r="30" spans="1:16" ht="156" customHeight="1">
      <c r="A30" s="45">
        <v>15</v>
      </c>
      <c r="B30" s="16">
        <v>18</v>
      </c>
      <c r="C30" s="17" t="s">
        <v>89</v>
      </c>
      <c r="D30" s="42" t="s">
        <v>177</v>
      </c>
      <c r="E30" s="8">
        <v>5</v>
      </c>
      <c r="F30" s="43">
        <v>18</v>
      </c>
      <c r="G30" s="9"/>
      <c r="H30" s="8">
        <v>3</v>
      </c>
      <c r="I30" s="44">
        <v>12</v>
      </c>
      <c r="J30" s="9"/>
      <c r="K30" s="8">
        <v>3</v>
      </c>
      <c r="L30" s="44">
        <v>18</v>
      </c>
      <c r="M30" s="4" t="s">
        <v>120</v>
      </c>
      <c r="N30" s="41">
        <v>19</v>
      </c>
      <c r="O30" s="1"/>
      <c r="P30" s="1"/>
    </row>
    <row r="31" spans="1:16" ht="155.25" customHeight="1" thickBot="1">
      <c r="A31" s="102">
        <v>16</v>
      </c>
      <c r="B31" s="103">
        <v>19</v>
      </c>
      <c r="C31" s="104" t="s">
        <v>186</v>
      </c>
      <c r="D31" s="26" t="s">
        <v>177</v>
      </c>
      <c r="E31" s="46" t="s">
        <v>177</v>
      </c>
      <c r="F31" s="66">
        <v>16</v>
      </c>
      <c r="G31" s="15"/>
      <c r="H31" s="46"/>
      <c r="I31" s="47">
        <v>10</v>
      </c>
      <c r="J31" s="15"/>
      <c r="K31" s="46"/>
      <c r="L31" s="47">
        <v>10</v>
      </c>
      <c r="M31" s="48" t="s">
        <v>121</v>
      </c>
      <c r="N31" s="49">
        <v>19</v>
      </c>
      <c r="O31" s="1"/>
      <c r="P31" s="1"/>
    </row>
    <row r="32" spans="1:17" s="453" customFormat="1" ht="89.25" customHeight="1" thickBot="1">
      <c r="A32" s="331">
        <v>5</v>
      </c>
      <c r="B32" s="327">
        <v>20</v>
      </c>
      <c r="C32" s="451" t="s">
        <v>29</v>
      </c>
      <c r="D32" s="313">
        <v>6</v>
      </c>
      <c r="E32" s="314"/>
      <c r="F32" s="337"/>
      <c r="G32" s="332">
        <v>3</v>
      </c>
      <c r="H32" s="314"/>
      <c r="I32" s="333"/>
      <c r="J32" s="334"/>
      <c r="K32" s="330"/>
      <c r="L32" s="333"/>
      <c r="M32" s="335"/>
      <c r="N32" s="336"/>
      <c r="O32" s="326"/>
      <c r="P32" s="326"/>
      <c r="Q32" s="452"/>
    </row>
    <row r="33" spans="1:16" ht="126">
      <c r="A33" s="535">
        <v>17</v>
      </c>
      <c r="B33" s="537">
        <v>21</v>
      </c>
      <c r="C33" s="33" t="s">
        <v>93</v>
      </c>
      <c r="D33" s="63">
        <v>2</v>
      </c>
      <c r="E33" s="12" t="s">
        <v>177</v>
      </c>
      <c r="F33" s="64" t="s">
        <v>177</v>
      </c>
      <c r="G33" s="13"/>
      <c r="H33" s="12"/>
      <c r="I33" s="50"/>
      <c r="J33" s="13"/>
      <c r="K33" s="12"/>
      <c r="L33" s="50"/>
      <c r="M33" s="539" t="s">
        <v>269</v>
      </c>
      <c r="N33" s="541">
        <v>12</v>
      </c>
      <c r="O33" s="1"/>
      <c r="P33" s="1"/>
    </row>
    <row r="34" spans="1:16" ht="123" customHeight="1">
      <c r="A34" s="536"/>
      <c r="B34" s="538"/>
      <c r="C34" s="17" t="s">
        <v>94</v>
      </c>
      <c r="D34" s="42" t="s">
        <v>177</v>
      </c>
      <c r="E34" s="8" t="s">
        <v>177</v>
      </c>
      <c r="F34" s="43">
        <v>18</v>
      </c>
      <c r="G34" s="7"/>
      <c r="H34" s="51"/>
      <c r="I34" s="52">
        <v>10</v>
      </c>
      <c r="J34" s="7"/>
      <c r="K34" s="51"/>
      <c r="L34" s="52">
        <v>18</v>
      </c>
      <c r="M34" s="540"/>
      <c r="N34" s="542"/>
      <c r="O34" s="1"/>
      <c r="P34" s="1"/>
    </row>
    <row r="35" spans="1:16" ht="108" customHeight="1">
      <c r="A35" s="93">
        <v>18</v>
      </c>
      <c r="B35" s="39">
        <v>22</v>
      </c>
      <c r="C35" s="28" t="s">
        <v>187</v>
      </c>
      <c r="D35" s="11">
        <v>2</v>
      </c>
      <c r="E35" s="51" t="s">
        <v>177</v>
      </c>
      <c r="F35" s="29">
        <v>8</v>
      </c>
      <c r="G35" s="42"/>
      <c r="H35" s="8"/>
      <c r="I35" s="43">
        <v>5</v>
      </c>
      <c r="J35" s="11">
        <v>1</v>
      </c>
      <c r="K35" s="51"/>
      <c r="L35" s="53">
        <v>5</v>
      </c>
      <c r="M35" s="2" t="s">
        <v>269</v>
      </c>
      <c r="N35" s="27">
        <v>12</v>
      </c>
      <c r="O35" s="1"/>
      <c r="P35" s="1"/>
    </row>
    <row r="36" spans="1:16" ht="109.5" customHeight="1">
      <c r="A36" s="45">
        <v>19</v>
      </c>
      <c r="B36" s="16">
        <v>23</v>
      </c>
      <c r="C36" s="17" t="s">
        <v>281</v>
      </c>
      <c r="D36" s="42"/>
      <c r="E36" s="8" t="s">
        <v>177</v>
      </c>
      <c r="F36" s="18">
        <v>10</v>
      </c>
      <c r="G36" s="42"/>
      <c r="H36" s="8"/>
      <c r="I36" s="43">
        <v>7</v>
      </c>
      <c r="J36" s="42"/>
      <c r="K36" s="8"/>
      <c r="L36" s="43">
        <v>2</v>
      </c>
      <c r="M36" s="4" t="s">
        <v>306</v>
      </c>
      <c r="N36" s="41">
        <v>8</v>
      </c>
      <c r="O36" s="1"/>
      <c r="P36" s="1"/>
    </row>
    <row r="37" spans="1:16" ht="153.75" customHeight="1">
      <c r="A37" s="93">
        <v>20</v>
      </c>
      <c r="B37" s="39">
        <v>24</v>
      </c>
      <c r="C37" s="28" t="s">
        <v>95</v>
      </c>
      <c r="D37" s="11" t="s">
        <v>177</v>
      </c>
      <c r="E37" s="51" t="s">
        <v>177</v>
      </c>
      <c r="F37" s="29">
        <v>10</v>
      </c>
      <c r="G37" s="11"/>
      <c r="H37" s="51"/>
      <c r="I37" s="53">
        <v>7</v>
      </c>
      <c r="J37" s="11"/>
      <c r="K37" s="51"/>
      <c r="L37" s="53">
        <v>7</v>
      </c>
      <c r="M37" s="2" t="s">
        <v>307</v>
      </c>
      <c r="N37" s="27">
        <v>13</v>
      </c>
      <c r="O37" s="1"/>
      <c r="P37" s="1"/>
    </row>
    <row r="38" spans="1:16" ht="54">
      <c r="A38" s="45">
        <v>21</v>
      </c>
      <c r="B38" s="16">
        <v>25</v>
      </c>
      <c r="C38" s="17" t="s">
        <v>188</v>
      </c>
      <c r="D38" s="42">
        <v>1</v>
      </c>
      <c r="E38" s="8" t="s">
        <v>177</v>
      </c>
      <c r="F38" s="18">
        <v>5</v>
      </c>
      <c r="G38" s="42"/>
      <c r="H38" s="8"/>
      <c r="I38" s="43">
        <v>4</v>
      </c>
      <c r="J38" s="42"/>
      <c r="K38" s="8"/>
      <c r="L38" s="43">
        <v>4</v>
      </c>
      <c r="M38" s="4" t="s">
        <v>114</v>
      </c>
      <c r="N38" s="41">
        <v>8</v>
      </c>
      <c r="O38" s="1"/>
      <c r="P38" s="1"/>
    </row>
    <row r="39" spans="1:16" ht="54">
      <c r="A39" s="93">
        <v>22</v>
      </c>
      <c r="B39" s="16">
        <v>26</v>
      </c>
      <c r="C39" s="17" t="s">
        <v>189</v>
      </c>
      <c r="D39" s="42">
        <v>1</v>
      </c>
      <c r="E39" s="8" t="s">
        <v>177</v>
      </c>
      <c r="F39" s="18" t="s">
        <v>177</v>
      </c>
      <c r="G39" s="42"/>
      <c r="H39" s="8"/>
      <c r="I39" s="43"/>
      <c r="J39" s="42"/>
      <c r="K39" s="8"/>
      <c r="L39" s="43"/>
      <c r="M39" s="4" t="s">
        <v>118</v>
      </c>
      <c r="N39" s="41">
        <v>18</v>
      </c>
      <c r="O39" s="1"/>
      <c r="P39" s="1"/>
    </row>
    <row r="40" spans="1:16" ht="107.25" customHeight="1">
      <c r="A40" s="93">
        <v>23</v>
      </c>
      <c r="B40" s="16">
        <v>27</v>
      </c>
      <c r="C40" s="17" t="s">
        <v>190</v>
      </c>
      <c r="D40" s="42" t="s">
        <v>177</v>
      </c>
      <c r="E40" s="8" t="s">
        <v>177</v>
      </c>
      <c r="F40" s="18">
        <v>4</v>
      </c>
      <c r="G40" s="42"/>
      <c r="H40" s="8"/>
      <c r="I40" s="43">
        <v>3</v>
      </c>
      <c r="J40" s="42"/>
      <c r="K40" s="8"/>
      <c r="L40" s="43">
        <v>3</v>
      </c>
      <c r="M40" s="4" t="s">
        <v>112</v>
      </c>
      <c r="N40" s="41">
        <v>10</v>
      </c>
      <c r="O40" s="1"/>
      <c r="P40" s="1"/>
    </row>
    <row r="41" spans="1:16" ht="84" customHeight="1">
      <c r="A41" s="45">
        <v>24</v>
      </c>
      <c r="B41" s="16">
        <v>28</v>
      </c>
      <c r="C41" s="231" t="s">
        <v>192</v>
      </c>
      <c r="D41" s="42">
        <v>10</v>
      </c>
      <c r="E41" s="8" t="s">
        <v>177</v>
      </c>
      <c r="F41" s="18"/>
      <c r="G41" s="42">
        <v>6</v>
      </c>
      <c r="H41" s="8"/>
      <c r="I41" s="43"/>
      <c r="J41" s="42"/>
      <c r="K41" s="8"/>
      <c r="L41" s="43">
        <v>10</v>
      </c>
      <c r="M41" s="232" t="s">
        <v>229</v>
      </c>
      <c r="N41" s="41">
        <v>7</v>
      </c>
      <c r="O41" s="1"/>
      <c r="P41" s="1"/>
    </row>
    <row r="42" spans="1:16" ht="72.75" thickBot="1">
      <c r="A42" s="102">
        <v>25</v>
      </c>
      <c r="B42" s="103">
        <v>29</v>
      </c>
      <c r="C42" s="104" t="s">
        <v>191</v>
      </c>
      <c r="D42" s="26" t="s">
        <v>177</v>
      </c>
      <c r="E42" s="46" t="s">
        <v>177</v>
      </c>
      <c r="F42" s="36">
        <v>15</v>
      </c>
      <c r="G42" s="26"/>
      <c r="H42" s="46"/>
      <c r="I42" s="66">
        <v>10</v>
      </c>
      <c r="J42" s="26"/>
      <c r="K42" s="46"/>
      <c r="L42" s="66">
        <v>10</v>
      </c>
      <c r="M42" s="48" t="s">
        <v>122</v>
      </c>
      <c r="N42" s="49">
        <v>19</v>
      </c>
      <c r="O42" s="1"/>
      <c r="P42" s="1"/>
    </row>
    <row r="43" spans="1:16" ht="90" customHeight="1">
      <c r="A43" s="92">
        <v>26</v>
      </c>
      <c r="B43" s="32">
        <v>30</v>
      </c>
      <c r="C43" s="33" t="s">
        <v>204</v>
      </c>
      <c r="D43" s="63" t="s">
        <v>177</v>
      </c>
      <c r="E43" s="12" t="s">
        <v>177</v>
      </c>
      <c r="F43" s="34">
        <v>10</v>
      </c>
      <c r="G43" s="63"/>
      <c r="H43" s="12"/>
      <c r="I43" s="64">
        <v>7</v>
      </c>
      <c r="J43" s="63"/>
      <c r="K43" s="12"/>
      <c r="L43" s="64">
        <v>7</v>
      </c>
      <c r="M43" s="69" t="s">
        <v>119</v>
      </c>
      <c r="N43" s="40">
        <v>6</v>
      </c>
      <c r="O43" s="1"/>
      <c r="P43" s="1"/>
    </row>
    <row r="44" spans="1:16" ht="72" hidden="1">
      <c r="A44" s="93">
        <v>27</v>
      </c>
      <c r="B44" s="16">
        <v>31</v>
      </c>
      <c r="C44" s="17" t="s">
        <v>209</v>
      </c>
      <c r="D44" s="42" t="s">
        <v>177</v>
      </c>
      <c r="E44" s="8" t="s">
        <v>177</v>
      </c>
      <c r="F44" s="18">
        <v>25</v>
      </c>
      <c r="G44" s="42"/>
      <c r="H44" s="8"/>
      <c r="I44" s="43">
        <v>20</v>
      </c>
      <c r="J44" s="42"/>
      <c r="K44" s="8"/>
      <c r="L44" s="43">
        <v>20</v>
      </c>
      <c r="M44" s="3" t="s">
        <v>123</v>
      </c>
      <c r="N44" s="41">
        <v>7</v>
      </c>
      <c r="O44" s="1"/>
      <c r="P44" s="1"/>
    </row>
    <row r="45" spans="1:16" ht="72">
      <c r="A45" s="93">
        <v>28</v>
      </c>
      <c r="B45" s="16">
        <v>32</v>
      </c>
      <c r="C45" s="17" t="s">
        <v>210</v>
      </c>
      <c r="D45" s="42" t="s">
        <v>177</v>
      </c>
      <c r="E45" s="8" t="s">
        <v>177</v>
      </c>
      <c r="F45" s="18">
        <v>10</v>
      </c>
      <c r="G45" s="42"/>
      <c r="H45" s="8"/>
      <c r="I45" s="43">
        <v>7</v>
      </c>
      <c r="J45" s="42"/>
      <c r="K45" s="8"/>
      <c r="L45" s="43">
        <v>7</v>
      </c>
      <c r="M45" s="4" t="s">
        <v>124</v>
      </c>
      <c r="N45" s="41">
        <v>1</v>
      </c>
      <c r="O45" s="1"/>
      <c r="P45" s="1"/>
    </row>
    <row r="46" spans="1:16" ht="114.75" customHeight="1">
      <c r="A46" s="45">
        <v>29</v>
      </c>
      <c r="B46" s="16">
        <v>33</v>
      </c>
      <c r="C46" s="231" t="s">
        <v>111</v>
      </c>
      <c r="D46" s="42">
        <v>10</v>
      </c>
      <c r="E46" s="8"/>
      <c r="F46" s="18" t="s">
        <v>177</v>
      </c>
      <c r="G46" s="42">
        <v>6</v>
      </c>
      <c r="H46" s="8"/>
      <c r="I46" s="43"/>
      <c r="J46" s="42"/>
      <c r="K46" s="8">
        <v>6</v>
      </c>
      <c r="L46" s="43"/>
      <c r="M46" s="232" t="s">
        <v>229</v>
      </c>
      <c r="N46" s="41">
        <v>10</v>
      </c>
      <c r="O46" s="1"/>
      <c r="P46" s="1"/>
    </row>
    <row r="47" spans="1:16" ht="111" customHeight="1">
      <c r="A47" s="93">
        <v>30</v>
      </c>
      <c r="B47" s="16">
        <v>34</v>
      </c>
      <c r="C47" s="17" t="s">
        <v>211</v>
      </c>
      <c r="D47" s="42" t="s">
        <v>177</v>
      </c>
      <c r="E47" s="8" t="s">
        <v>177</v>
      </c>
      <c r="F47" s="18">
        <v>10</v>
      </c>
      <c r="G47" s="42"/>
      <c r="H47" s="8"/>
      <c r="I47" s="43">
        <v>7</v>
      </c>
      <c r="J47" s="42"/>
      <c r="K47" s="8"/>
      <c r="L47" s="43">
        <v>3</v>
      </c>
      <c r="M47" s="3" t="s">
        <v>44</v>
      </c>
      <c r="N47" s="41">
        <v>7</v>
      </c>
      <c r="O47" s="1"/>
      <c r="P47" s="1"/>
    </row>
    <row r="48" spans="1:16" ht="109.5" customHeight="1">
      <c r="A48" s="93">
        <v>31</v>
      </c>
      <c r="B48" s="16">
        <v>35</v>
      </c>
      <c r="C48" s="17" t="s">
        <v>110</v>
      </c>
      <c r="D48" s="42">
        <v>5</v>
      </c>
      <c r="E48" s="8">
        <v>5</v>
      </c>
      <c r="F48" s="18">
        <v>30</v>
      </c>
      <c r="G48" s="42"/>
      <c r="H48" s="8">
        <v>2</v>
      </c>
      <c r="I48" s="43">
        <v>15</v>
      </c>
      <c r="J48" s="42">
        <v>2</v>
      </c>
      <c r="K48" s="8"/>
      <c r="L48" s="43">
        <v>15</v>
      </c>
      <c r="M48" s="4" t="s">
        <v>122</v>
      </c>
      <c r="N48" s="41">
        <v>4</v>
      </c>
      <c r="O48" s="1"/>
      <c r="P48" s="1"/>
    </row>
    <row r="49" spans="1:16" ht="99.75" customHeight="1">
      <c r="A49" s="45">
        <v>32</v>
      </c>
      <c r="B49" s="16">
        <v>36</v>
      </c>
      <c r="C49" s="231" t="s">
        <v>213</v>
      </c>
      <c r="D49" s="42">
        <v>6</v>
      </c>
      <c r="E49" s="8" t="s">
        <v>177</v>
      </c>
      <c r="F49" s="18"/>
      <c r="G49" s="42">
        <v>3</v>
      </c>
      <c r="H49" s="8"/>
      <c r="I49" s="43"/>
      <c r="J49" s="42"/>
      <c r="K49" s="8"/>
      <c r="L49" s="43">
        <v>10</v>
      </c>
      <c r="M49" s="3" t="s">
        <v>233</v>
      </c>
      <c r="N49" s="41">
        <v>10</v>
      </c>
      <c r="O49" s="1"/>
      <c r="P49" s="1"/>
    </row>
    <row r="50" spans="1:16" ht="126">
      <c r="A50" s="93">
        <v>33</v>
      </c>
      <c r="B50" s="16">
        <v>37</v>
      </c>
      <c r="C50" s="17" t="s">
        <v>214</v>
      </c>
      <c r="D50" s="42">
        <v>2</v>
      </c>
      <c r="E50" s="8" t="s">
        <v>177</v>
      </c>
      <c r="F50" s="18">
        <v>25</v>
      </c>
      <c r="G50" s="42"/>
      <c r="H50" s="8"/>
      <c r="I50" s="43">
        <v>18</v>
      </c>
      <c r="J50" s="42"/>
      <c r="K50" s="8"/>
      <c r="L50" s="43">
        <v>18</v>
      </c>
      <c r="M50" s="4" t="s">
        <v>129</v>
      </c>
      <c r="N50" s="41">
        <v>5</v>
      </c>
      <c r="O50" s="1"/>
      <c r="P50" s="1"/>
    </row>
    <row r="51" spans="1:16" ht="96" customHeight="1">
      <c r="A51" s="45">
        <v>34</v>
      </c>
      <c r="B51" s="116" t="s">
        <v>45</v>
      </c>
      <c r="C51" s="100" t="s">
        <v>46</v>
      </c>
      <c r="D51" s="140"/>
      <c r="E51" s="99"/>
      <c r="F51" s="141">
        <v>5</v>
      </c>
      <c r="G51" s="142"/>
      <c r="H51" s="99"/>
      <c r="I51" s="143">
        <v>3</v>
      </c>
      <c r="J51" s="142"/>
      <c r="K51" s="99"/>
      <c r="L51" s="143"/>
      <c r="M51" s="4" t="s">
        <v>129</v>
      </c>
      <c r="N51" s="27">
        <v>9</v>
      </c>
      <c r="O51" s="1"/>
      <c r="P51" s="1"/>
    </row>
    <row r="52" spans="1:16" ht="132.75" customHeight="1" thickBot="1">
      <c r="A52" s="102">
        <v>35</v>
      </c>
      <c r="B52" s="95">
        <v>38</v>
      </c>
      <c r="C52" s="233" t="s">
        <v>232</v>
      </c>
      <c r="D52" s="58">
        <v>14</v>
      </c>
      <c r="E52" s="59" t="s">
        <v>177</v>
      </c>
      <c r="F52" s="106"/>
      <c r="G52" s="58">
        <v>8</v>
      </c>
      <c r="H52" s="59"/>
      <c r="I52" s="60"/>
      <c r="J52" s="58">
        <v>7</v>
      </c>
      <c r="K52" s="59"/>
      <c r="L52" s="60">
        <v>3</v>
      </c>
      <c r="M52" s="68" t="s">
        <v>233</v>
      </c>
      <c r="N52" s="62">
        <v>5</v>
      </c>
      <c r="O52" s="1"/>
      <c r="P52" s="1"/>
    </row>
    <row r="53" spans="1:16" ht="158.25" customHeight="1">
      <c r="A53" s="92">
        <v>36</v>
      </c>
      <c r="B53" s="32">
        <v>39</v>
      </c>
      <c r="C53" s="33" t="s">
        <v>217</v>
      </c>
      <c r="D53" s="63" t="s">
        <v>177</v>
      </c>
      <c r="E53" s="12" t="s">
        <v>177</v>
      </c>
      <c r="F53" s="64">
        <v>12</v>
      </c>
      <c r="G53" s="13"/>
      <c r="H53" s="12"/>
      <c r="I53" s="50">
        <v>7</v>
      </c>
      <c r="J53" s="13"/>
      <c r="K53" s="12"/>
      <c r="L53" s="50">
        <v>7</v>
      </c>
      <c r="M53" s="14" t="s">
        <v>130</v>
      </c>
      <c r="N53" s="40">
        <v>21</v>
      </c>
      <c r="O53" s="1"/>
      <c r="P53" s="1"/>
    </row>
    <row r="54" spans="1:16" ht="126" customHeight="1">
      <c r="A54" s="93">
        <v>37</v>
      </c>
      <c r="B54" s="16">
        <v>40</v>
      </c>
      <c r="C54" s="17" t="s">
        <v>218</v>
      </c>
      <c r="D54" s="42" t="s">
        <v>177</v>
      </c>
      <c r="E54" s="8" t="s">
        <v>177</v>
      </c>
      <c r="F54" s="43">
        <v>30</v>
      </c>
      <c r="G54" s="9"/>
      <c r="H54" s="8"/>
      <c r="I54" s="44">
        <v>23</v>
      </c>
      <c r="J54" s="9"/>
      <c r="K54" s="8"/>
      <c r="L54" s="44">
        <v>23</v>
      </c>
      <c r="M54" s="4" t="s">
        <v>131</v>
      </c>
      <c r="N54" s="41">
        <v>21</v>
      </c>
      <c r="O54" s="1"/>
      <c r="P54" s="1"/>
    </row>
    <row r="55" spans="1:16" ht="90" customHeight="1" hidden="1">
      <c r="A55" s="45">
        <v>38</v>
      </c>
      <c r="B55" s="16">
        <v>41</v>
      </c>
      <c r="C55" s="231" t="s">
        <v>219</v>
      </c>
      <c r="D55" s="42">
        <v>8</v>
      </c>
      <c r="E55" s="8" t="s">
        <v>177</v>
      </c>
      <c r="F55" s="43"/>
      <c r="G55" s="9">
        <v>4</v>
      </c>
      <c r="H55" s="8"/>
      <c r="I55" s="44"/>
      <c r="J55" s="9"/>
      <c r="K55" s="8"/>
      <c r="L55" s="44">
        <v>7</v>
      </c>
      <c r="M55" s="232" t="s">
        <v>229</v>
      </c>
      <c r="N55" s="41">
        <v>10</v>
      </c>
      <c r="O55" s="1"/>
      <c r="P55" s="1"/>
    </row>
    <row r="56" spans="1:17" s="449" customFormat="1" ht="86.25" customHeight="1">
      <c r="A56" s="450">
        <v>10</v>
      </c>
      <c r="B56" s="312">
        <v>41</v>
      </c>
      <c r="C56" s="447" t="s">
        <v>219</v>
      </c>
      <c r="D56" s="313">
        <v>8</v>
      </c>
      <c r="E56" s="314" t="s">
        <v>177</v>
      </c>
      <c r="F56" s="315"/>
      <c r="G56" s="332">
        <v>4</v>
      </c>
      <c r="H56" s="314"/>
      <c r="I56" s="345"/>
      <c r="J56" s="332"/>
      <c r="K56" s="314"/>
      <c r="L56" s="345">
        <v>7</v>
      </c>
      <c r="M56" s="316" t="s">
        <v>229</v>
      </c>
      <c r="N56" s="276">
        <v>10</v>
      </c>
      <c r="O56" s="317"/>
      <c r="P56" s="317"/>
      <c r="Q56" s="448"/>
    </row>
    <row r="57" spans="1:17" s="449" customFormat="1" ht="86.25" customHeight="1">
      <c r="A57" s="450">
        <v>10</v>
      </c>
      <c r="B57" s="312">
        <v>41</v>
      </c>
      <c r="C57" s="447" t="s">
        <v>219</v>
      </c>
      <c r="D57" s="313">
        <v>8</v>
      </c>
      <c r="E57" s="314" t="s">
        <v>177</v>
      </c>
      <c r="F57" s="315"/>
      <c r="G57" s="332">
        <v>4</v>
      </c>
      <c r="H57" s="314"/>
      <c r="I57" s="345"/>
      <c r="J57" s="332"/>
      <c r="K57" s="314"/>
      <c r="L57" s="345">
        <v>7</v>
      </c>
      <c r="M57" s="316" t="s">
        <v>229</v>
      </c>
      <c r="N57" s="276">
        <v>10</v>
      </c>
      <c r="O57" s="317"/>
      <c r="P57" s="317"/>
      <c r="Q57" s="448"/>
    </row>
    <row r="58" spans="1:16" ht="126">
      <c r="A58" s="45">
        <v>39</v>
      </c>
      <c r="B58" s="16">
        <v>42</v>
      </c>
      <c r="C58" s="17" t="s">
        <v>96</v>
      </c>
      <c r="D58" s="42" t="s">
        <v>177</v>
      </c>
      <c r="E58" s="8">
        <v>2</v>
      </c>
      <c r="F58" s="43">
        <v>10</v>
      </c>
      <c r="G58" s="9"/>
      <c r="H58" s="8"/>
      <c r="I58" s="44">
        <v>7</v>
      </c>
      <c r="J58" s="9"/>
      <c r="K58" s="8">
        <v>2</v>
      </c>
      <c r="L58" s="44">
        <v>10</v>
      </c>
      <c r="M58" s="3" t="s">
        <v>133</v>
      </c>
      <c r="N58" s="41">
        <v>9</v>
      </c>
      <c r="O58" s="1"/>
      <c r="P58" s="1"/>
    </row>
    <row r="59" spans="1:16" ht="105.75" customHeight="1" hidden="1">
      <c r="A59" s="93">
        <v>40</v>
      </c>
      <c r="B59" s="16">
        <v>43</v>
      </c>
      <c r="C59" s="231" t="s">
        <v>16</v>
      </c>
      <c r="D59" s="42">
        <v>10</v>
      </c>
      <c r="E59" s="8" t="s">
        <v>177</v>
      </c>
      <c r="F59" s="18"/>
      <c r="G59" s="42">
        <v>4</v>
      </c>
      <c r="H59" s="8"/>
      <c r="I59" s="43"/>
      <c r="J59" s="42"/>
      <c r="K59" s="8"/>
      <c r="L59" s="43">
        <v>20</v>
      </c>
      <c r="M59" s="2" t="s">
        <v>233</v>
      </c>
      <c r="N59" s="27">
        <v>13</v>
      </c>
      <c r="O59" s="1"/>
      <c r="P59" s="1"/>
    </row>
    <row r="60" spans="1:17" s="449" customFormat="1" ht="86.25" customHeight="1">
      <c r="A60" s="454">
        <v>11</v>
      </c>
      <c r="B60" s="312">
        <v>43</v>
      </c>
      <c r="C60" s="447" t="s">
        <v>16</v>
      </c>
      <c r="D60" s="313">
        <v>10</v>
      </c>
      <c r="E60" s="314" t="s">
        <v>177</v>
      </c>
      <c r="F60" s="337"/>
      <c r="G60" s="313">
        <v>4</v>
      </c>
      <c r="H60" s="314"/>
      <c r="I60" s="315"/>
      <c r="J60" s="313"/>
      <c r="K60" s="314"/>
      <c r="L60" s="315">
        <v>20</v>
      </c>
      <c r="M60" s="275" t="s">
        <v>205</v>
      </c>
      <c r="N60" s="285">
        <v>13</v>
      </c>
      <c r="O60" s="317"/>
      <c r="P60" s="317"/>
      <c r="Q60" s="448"/>
    </row>
    <row r="61" spans="1:17" s="449" customFormat="1" ht="86.25" customHeight="1">
      <c r="A61" s="454">
        <v>12</v>
      </c>
      <c r="B61" s="312">
        <v>44</v>
      </c>
      <c r="C61" s="447" t="s">
        <v>240</v>
      </c>
      <c r="D61" s="313">
        <v>10</v>
      </c>
      <c r="E61" s="314"/>
      <c r="F61" s="337"/>
      <c r="G61" s="313">
        <v>4</v>
      </c>
      <c r="H61" s="314"/>
      <c r="I61" s="315"/>
      <c r="J61" s="313"/>
      <c r="K61" s="314">
        <v>3</v>
      </c>
      <c r="L61" s="315">
        <v>1</v>
      </c>
      <c r="M61" s="316" t="s">
        <v>229</v>
      </c>
      <c r="N61" s="276">
        <v>1</v>
      </c>
      <c r="O61" s="317"/>
      <c r="P61" s="317"/>
      <c r="Q61" s="448"/>
    </row>
    <row r="62" spans="1:16" ht="181.5" customHeight="1" thickBot="1">
      <c r="A62" s="94">
        <v>43</v>
      </c>
      <c r="B62" s="95" t="s">
        <v>222</v>
      </c>
      <c r="C62" s="84" t="s">
        <v>223</v>
      </c>
      <c r="D62" s="58" t="s">
        <v>177</v>
      </c>
      <c r="E62" s="59" t="s">
        <v>177</v>
      </c>
      <c r="F62" s="106">
        <v>15</v>
      </c>
      <c r="G62" s="58"/>
      <c r="H62" s="59"/>
      <c r="I62" s="60">
        <v>12</v>
      </c>
      <c r="J62" s="58"/>
      <c r="K62" s="59"/>
      <c r="L62" s="60">
        <v>12</v>
      </c>
      <c r="M62" s="68" t="s">
        <v>135</v>
      </c>
      <c r="N62" s="62">
        <v>19</v>
      </c>
      <c r="O62" s="1"/>
      <c r="P62" s="1"/>
    </row>
    <row r="63" spans="1:16" ht="195" customHeight="1">
      <c r="A63" s="92">
        <v>44</v>
      </c>
      <c r="B63" s="32" t="s">
        <v>224</v>
      </c>
      <c r="C63" s="33" t="s">
        <v>106</v>
      </c>
      <c r="D63" s="63"/>
      <c r="E63" s="12"/>
      <c r="F63" s="34">
        <v>10</v>
      </c>
      <c r="G63" s="63"/>
      <c r="H63" s="12"/>
      <c r="I63" s="64">
        <v>5</v>
      </c>
      <c r="J63" s="63"/>
      <c r="K63" s="12"/>
      <c r="L63" s="64">
        <v>10</v>
      </c>
      <c r="M63" s="14" t="s">
        <v>135</v>
      </c>
      <c r="N63" s="40">
        <v>19</v>
      </c>
      <c r="O63" s="1"/>
      <c r="P63" s="1"/>
    </row>
    <row r="64" spans="1:16" ht="92.25" customHeight="1">
      <c r="A64" s="45">
        <v>45</v>
      </c>
      <c r="B64" s="16">
        <v>47</v>
      </c>
      <c r="C64" s="231" t="s">
        <v>230</v>
      </c>
      <c r="D64" s="42">
        <v>14</v>
      </c>
      <c r="E64" s="8" t="s">
        <v>177</v>
      </c>
      <c r="F64" s="18"/>
      <c r="G64" s="42">
        <v>8</v>
      </c>
      <c r="H64" s="8"/>
      <c r="I64" s="43"/>
      <c r="J64" s="42"/>
      <c r="K64" s="8"/>
      <c r="L64" s="43">
        <v>8</v>
      </c>
      <c r="M64" s="4" t="s">
        <v>231</v>
      </c>
      <c r="N64" s="41">
        <v>19</v>
      </c>
      <c r="O64" s="1"/>
      <c r="P64" s="1"/>
    </row>
    <row r="65" spans="1:16" ht="93.75" customHeight="1" hidden="1">
      <c r="A65" s="93">
        <v>46</v>
      </c>
      <c r="B65" s="16">
        <v>48</v>
      </c>
      <c r="C65" s="231" t="s">
        <v>226</v>
      </c>
      <c r="D65" s="42">
        <v>8</v>
      </c>
      <c r="E65" s="8" t="s">
        <v>177</v>
      </c>
      <c r="F65" s="18"/>
      <c r="G65" s="42">
        <v>4</v>
      </c>
      <c r="H65" s="8"/>
      <c r="I65" s="43"/>
      <c r="J65" s="42"/>
      <c r="K65" s="8"/>
      <c r="L65" s="43">
        <v>7</v>
      </c>
      <c r="M65" s="232" t="s">
        <v>229</v>
      </c>
      <c r="N65" s="41">
        <v>10</v>
      </c>
      <c r="O65" s="1"/>
      <c r="P65" s="1"/>
    </row>
    <row r="66" spans="1:16" ht="105" customHeight="1" hidden="1">
      <c r="A66" s="93"/>
      <c r="B66" s="16"/>
      <c r="C66" s="17"/>
      <c r="D66" s="42"/>
      <c r="E66" s="8"/>
      <c r="F66" s="18"/>
      <c r="G66" s="42"/>
      <c r="H66" s="8"/>
      <c r="I66" s="43"/>
      <c r="J66" s="42"/>
      <c r="K66" s="8"/>
      <c r="L66" s="43"/>
      <c r="M66" s="2"/>
      <c r="N66" s="27"/>
      <c r="O66" s="1"/>
      <c r="P66" s="1"/>
    </row>
    <row r="67" spans="1:17" s="449" customFormat="1" ht="86.25" customHeight="1">
      <c r="A67" s="450">
        <v>14</v>
      </c>
      <c r="B67" s="312">
        <v>48</v>
      </c>
      <c r="C67" s="447" t="s">
        <v>226</v>
      </c>
      <c r="D67" s="313">
        <v>8</v>
      </c>
      <c r="E67" s="314" t="s">
        <v>177</v>
      </c>
      <c r="F67" s="337"/>
      <c r="G67" s="313">
        <v>4</v>
      </c>
      <c r="H67" s="314"/>
      <c r="I67" s="315"/>
      <c r="J67" s="313"/>
      <c r="K67" s="314"/>
      <c r="L67" s="315">
        <v>7</v>
      </c>
      <c r="M67" s="316" t="s">
        <v>229</v>
      </c>
      <c r="N67" s="276">
        <v>10</v>
      </c>
      <c r="O67" s="317"/>
      <c r="P67" s="317"/>
      <c r="Q67" s="448"/>
    </row>
    <row r="68" spans="1:16" ht="54">
      <c r="A68" s="45">
        <v>47</v>
      </c>
      <c r="B68" s="16">
        <v>50</v>
      </c>
      <c r="C68" s="17" t="s">
        <v>227</v>
      </c>
      <c r="D68" s="42" t="s">
        <v>177</v>
      </c>
      <c r="E68" s="56">
        <v>2</v>
      </c>
      <c r="F68" s="105" t="s">
        <v>177</v>
      </c>
      <c r="G68" s="55"/>
      <c r="H68" s="56">
        <v>1</v>
      </c>
      <c r="I68" s="57"/>
      <c r="J68" s="55"/>
      <c r="K68" s="56">
        <v>2</v>
      </c>
      <c r="L68" s="57"/>
      <c r="M68" s="4" t="s">
        <v>307</v>
      </c>
      <c r="N68" s="41">
        <v>3</v>
      </c>
      <c r="O68" s="1"/>
      <c r="P68" s="1"/>
    </row>
    <row r="69" spans="1:16" ht="90" customHeight="1">
      <c r="A69" s="93">
        <v>48</v>
      </c>
      <c r="B69" s="16">
        <v>51</v>
      </c>
      <c r="C69" s="231" t="s">
        <v>241</v>
      </c>
      <c r="D69" s="42">
        <v>5</v>
      </c>
      <c r="E69" s="8"/>
      <c r="F69" s="18"/>
      <c r="G69" s="42">
        <v>3</v>
      </c>
      <c r="H69" s="8"/>
      <c r="I69" s="43"/>
      <c r="J69" s="42"/>
      <c r="K69" s="8"/>
      <c r="L69" s="43">
        <v>17</v>
      </c>
      <c r="M69" s="232" t="s">
        <v>229</v>
      </c>
      <c r="N69" s="41">
        <v>5</v>
      </c>
      <c r="O69" s="1"/>
      <c r="P69" s="1"/>
    </row>
    <row r="70" spans="1:16" ht="126" customHeight="1">
      <c r="A70" s="45">
        <v>49</v>
      </c>
      <c r="B70" s="16" t="s">
        <v>242</v>
      </c>
      <c r="C70" s="17" t="s">
        <v>245</v>
      </c>
      <c r="D70" s="42" t="s">
        <v>177</v>
      </c>
      <c r="E70" s="8" t="s">
        <v>177</v>
      </c>
      <c r="F70" s="18">
        <v>22</v>
      </c>
      <c r="G70" s="42"/>
      <c r="H70" s="8"/>
      <c r="I70" s="43">
        <v>15</v>
      </c>
      <c r="J70" s="42"/>
      <c r="K70" s="8"/>
      <c r="L70" s="43">
        <v>15</v>
      </c>
      <c r="M70" s="3" t="s">
        <v>123</v>
      </c>
      <c r="N70" s="41">
        <v>2</v>
      </c>
      <c r="O70" s="1"/>
      <c r="P70" s="1"/>
    </row>
    <row r="71" spans="1:16" ht="54">
      <c r="A71" s="93">
        <v>50</v>
      </c>
      <c r="B71" s="16" t="s">
        <v>246</v>
      </c>
      <c r="C71" s="160" t="s">
        <v>247</v>
      </c>
      <c r="D71" s="42" t="s">
        <v>177</v>
      </c>
      <c r="E71" s="8" t="s">
        <v>177</v>
      </c>
      <c r="F71" s="18">
        <v>15</v>
      </c>
      <c r="G71" s="42"/>
      <c r="H71" s="8"/>
      <c r="I71" s="43">
        <v>11</v>
      </c>
      <c r="J71" s="42"/>
      <c r="K71" s="8"/>
      <c r="L71" s="43">
        <v>11</v>
      </c>
      <c r="M71" s="3" t="s">
        <v>119</v>
      </c>
      <c r="N71" s="41">
        <v>2</v>
      </c>
      <c r="O71" s="1"/>
      <c r="P71" s="1"/>
    </row>
    <row r="72" spans="1:16" ht="95.25" customHeight="1">
      <c r="A72" s="45">
        <v>51</v>
      </c>
      <c r="B72" s="39">
        <v>54</v>
      </c>
      <c r="C72" s="100" t="s">
        <v>67</v>
      </c>
      <c r="D72" s="11" t="s">
        <v>177</v>
      </c>
      <c r="E72" s="51" t="s">
        <v>177</v>
      </c>
      <c r="F72" s="29">
        <v>7</v>
      </c>
      <c r="G72" s="11"/>
      <c r="H72" s="51"/>
      <c r="I72" s="53">
        <v>5</v>
      </c>
      <c r="J72" s="11"/>
      <c r="K72" s="51"/>
      <c r="L72" s="53">
        <v>5</v>
      </c>
      <c r="M72" s="2" t="s">
        <v>137</v>
      </c>
      <c r="N72" s="27">
        <v>1</v>
      </c>
      <c r="O72" s="1"/>
      <c r="P72" s="1"/>
    </row>
    <row r="73" spans="1:16" ht="130.5" customHeight="1">
      <c r="A73" s="93">
        <v>52</v>
      </c>
      <c r="B73" s="39">
        <v>55</v>
      </c>
      <c r="C73" s="28" t="s">
        <v>248</v>
      </c>
      <c r="D73" s="11" t="s">
        <v>177</v>
      </c>
      <c r="E73" s="51" t="s">
        <v>177</v>
      </c>
      <c r="F73" s="29">
        <v>15</v>
      </c>
      <c r="G73" s="11"/>
      <c r="H73" s="51"/>
      <c r="I73" s="53">
        <v>13</v>
      </c>
      <c r="J73" s="11"/>
      <c r="K73" s="51"/>
      <c r="L73" s="53">
        <v>13</v>
      </c>
      <c r="M73" s="54" t="s">
        <v>138</v>
      </c>
      <c r="N73" s="27">
        <v>19</v>
      </c>
      <c r="O73" s="1"/>
      <c r="P73" s="1"/>
    </row>
    <row r="74" spans="1:16" ht="70.5" customHeight="1" thickBot="1">
      <c r="A74" s="94">
        <v>53</v>
      </c>
      <c r="B74" s="95">
        <v>56</v>
      </c>
      <c r="C74" s="233" t="s">
        <v>249</v>
      </c>
      <c r="D74" s="58">
        <v>6</v>
      </c>
      <c r="E74" s="59" t="s">
        <v>177</v>
      </c>
      <c r="F74" s="106"/>
      <c r="G74" s="58">
        <v>4</v>
      </c>
      <c r="H74" s="59"/>
      <c r="I74" s="60"/>
      <c r="J74" s="58"/>
      <c r="K74" s="59"/>
      <c r="L74" s="60">
        <v>6</v>
      </c>
      <c r="M74" s="234" t="s">
        <v>236</v>
      </c>
      <c r="N74" s="62">
        <v>13</v>
      </c>
      <c r="O74" s="1"/>
      <c r="P74" s="1"/>
    </row>
    <row r="75" spans="1:16" ht="143.25" customHeight="1">
      <c r="A75" s="92">
        <v>54</v>
      </c>
      <c r="B75" s="32">
        <v>57</v>
      </c>
      <c r="C75" s="33" t="s">
        <v>250</v>
      </c>
      <c r="D75" s="63" t="s">
        <v>177</v>
      </c>
      <c r="E75" s="12" t="s">
        <v>177</v>
      </c>
      <c r="F75" s="34">
        <v>20</v>
      </c>
      <c r="G75" s="63"/>
      <c r="H75" s="12"/>
      <c r="I75" s="64">
        <v>18</v>
      </c>
      <c r="J75" s="63"/>
      <c r="K75" s="12"/>
      <c r="L75" s="64">
        <v>18</v>
      </c>
      <c r="M75" s="14" t="s">
        <v>131</v>
      </c>
      <c r="N75" s="40">
        <v>7</v>
      </c>
      <c r="O75" s="1"/>
      <c r="P75" s="1"/>
    </row>
    <row r="76" spans="1:16" ht="128.25" customHeight="1" hidden="1">
      <c r="A76" s="45"/>
      <c r="B76" s="16"/>
      <c r="C76" s="17"/>
      <c r="D76" s="42"/>
      <c r="E76" s="8"/>
      <c r="F76" s="18"/>
      <c r="G76" s="42"/>
      <c r="H76" s="8"/>
      <c r="I76" s="43"/>
      <c r="J76" s="42"/>
      <c r="K76" s="8"/>
      <c r="L76" s="43"/>
      <c r="M76" s="4"/>
      <c r="N76" s="41"/>
      <c r="O76" s="1"/>
      <c r="P76" s="1"/>
    </row>
    <row r="77" spans="1:16" ht="76.5" customHeight="1">
      <c r="A77" s="93">
        <v>55</v>
      </c>
      <c r="B77" s="16">
        <v>59</v>
      </c>
      <c r="C77" s="17" t="s">
        <v>251</v>
      </c>
      <c r="D77" s="42" t="s">
        <v>177</v>
      </c>
      <c r="E77" s="8">
        <v>7</v>
      </c>
      <c r="F77" s="18" t="s">
        <v>177</v>
      </c>
      <c r="G77" s="42"/>
      <c r="H77" s="8">
        <v>5</v>
      </c>
      <c r="I77" s="43"/>
      <c r="J77" s="42"/>
      <c r="K77" s="8">
        <v>5</v>
      </c>
      <c r="L77" s="43"/>
      <c r="M77" s="3" t="s">
        <v>133</v>
      </c>
      <c r="N77" s="41">
        <v>9</v>
      </c>
      <c r="O77" s="1"/>
      <c r="P77" s="22"/>
    </row>
    <row r="78" spans="1:16" ht="90" customHeight="1">
      <c r="A78" s="45">
        <v>56</v>
      </c>
      <c r="B78" s="16">
        <v>60</v>
      </c>
      <c r="C78" s="17" t="s">
        <v>252</v>
      </c>
      <c r="D78" s="42" t="s">
        <v>177</v>
      </c>
      <c r="E78" s="8" t="s">
        <v>177</v>
      </c>
      <c r="F78" s="18">
        <v>22</v>
      </c>
      <c r="G78" s="42"/>
      <c r="H78" s="8"/>
      <c r="I78" s="43">
        <v>17</v>
      </c>
      <c r="J78" s="42"/>
      <c r="K78" s="8"/>
      <c r="L78" s="43">
        <v>17</v>
      </c>
      <c r="M78" s="54" t="s">
        <v>138</v>
      </c>
      <c r="N78" s="41">
        <v>1</v>
      </c>
      <c r="O78" s="1"/>
      <c r="P78" s="1"/>
    </row>
    <row r="79" spans="1:16" ht="96.75" customHeight="1">
      <c r="A79" s="93">
        <v>57</v>
      </c>
      <c r="B79" s="16">
        <v>61</v>
      </c>
      <c r="C79" s="17" t="s">
        <v>253</v>
      </c>
      <c r="D79" s="42" t="s">
        <v>177</v>
      </c>
      <c r="E79" s="8" t="s">
        <v>177</v>
      </c>
      <c r="F79" s="18">
        <v>25</v>
      </c>
      <c r="G79" s="42"/>
      <c r="H79" s="8"/>
      <c r="I79" s="43">
        <v>15</v>
      </c>
      <c r="J79" s="42"/>
      <c r="K79" s="8"/>
      <c r="L79" s="43">
        <v>15</v>
      </c>
      <c r="M79" s="4" t="s">
        <v>140</v>
      </c>
      <c r="N79" s="41">
        <v>7</v>
      </c>
      <c r="O79" s="1"/>
      <c r="P79" s="1"/>
    </row>
    <row r="80" spans="1:16" ht="90" customHeight="1">
      <c r="A80" s="45">
        <v>58</v>
      </c>
      <c r="B80" s="16">
        <v>62</v>
      </c>
      <c r="C80" s="17" t="s">
        <v>254</v>
      </c>
      <c r="D80" s="42" t="s">
        <v>177</v>
      </c>
      <c r="E80" s="8" t="s">
        <v>177</v>
      </c>
      <c r="F80" s="18">
        <v>15</v>
      </c>
      <c r="G80" s="42"/>
      <c r="H80" s="8"/>
      <c r="I80" s="43">
        <v>12</v>
      </c>
      <c r="J80" s="42"/>
      <c r="K80" s="8"/>
      <c r="L80" s="43">
        <v>12</v>
      </c>
      <c r="M80" s="3" t="s">
        <v>141</v>
      </c>
      <c r="N80" s="41">
        <v>9</v>
      </c>
      <c r="O80" s="1"/>
      <c r="P80" s="1"/>
    </row>
    <row r="81" spans="1:16" ht="102.75" customHeight="1" hidden="1">
      <c r="A81" s="93">
        <v>59</v>
      </c>
      <c r="B81" s="16">
        <v>63</v>
      </c>
      <c r="C81" s="17" t="s">
        <v>256</v>
      </c>
      <c r="D81" s="42" t="s">
        <v>177</v>
      </c>
      <c r="E81" s="8" t="s">
        <v>177</v>
      </c>
      <c r="F81" s="18">
        <v>12</v>
      </c>
      <c r="G81" s="42"/>
      <c r="H81" s="8"/>
      <c r="I81" s="43">
        <v>7</v>
      </c>
      <c r="J81" s="42"/>
      <c r="K81" s="8"/>
      <c r="L81" s="43">
        <v>7</v>
      </c>
      <c r="M81" s="4" t="s">
        <v>142</v>
      </c>
      <c r="N81" s="41">
        <v>12</v>
      </c>
      <c r="O81" s="1"/>
      <c r="P81" s="1"/>
    </row>
    <row r="82" spans="1:16" ht="73.5" customHeight="1">
      <c r="A82" s="45">
        <v>60</v>
      </c>
      <c r="B82" s="16">
        <v>64</v>
      </c>
      <c r="C82" s="17" t="s">
        <v>257</v>
      </c>
      <c r="D82" s="42" t="s">
        <v>177</v>
      </c>
      <c r="E82" s="8" t="s">
        <v>177</v>
      </c>
      <c r="F82" s="18">
        <v>20</v>
      </c>
      <c r="G82" s="42"/>
      <c r="H82" s="8"/>
      <c r="I82" s="43">
        <v>12</v>
      </c>
      <c r="J82" s="42"/>
      <c r="K82" s="8"/>
      <c r="L82" s="43">
        <v>12</v>
      </c>
      <c r="M82" s="65" t="s">
        <v>122</v>
      </c>
      <c r="N82" s="41">
        <v>12</v>
      </c>
      <c r="O82" s="1"/>
      <c r="P82" s="1"/>
    </row>
    <row r="83" spans="1:16" ht="121.5" customHeight="1">
      <c r="A83" s="93">
        <v>61</v>
      </c>
      <c r="B83" s="39">
        <v>66</v>
      </c>
      <c r="C83" s="28" t="s">
        <v>258</v>
      </c>
      <c r="D83" s="11" t="s">
        <v>177</v>
      </c>
      <c r="E83" s="51" t="s">
        <v>177</v>
      </c>
      <c r="F83" s="29">
        <v>25</v>
      </c>
      <c r="G83" s="11"/>
      <c r="H83" s="51"/>
      <c r="I83" s="53">
        <v>15</v>
      </c>
      <c r="J83" s="11"/>
      <c r="K83" s="51"/>
      <c r="L83" s="53">
        <v>15</v>
      </c>
      <c r="M83" s="54" t="s">
        <v>126</v>
      </c>
      <c r="N83" s="27">
        <v>11</v>
      </c>
      <c r="O83" s="1"/>
      <c r="P83" s="1"/>
    </row>
    <row r="84" spans="1:23" ht="129.75" customHeight="1">
      <c r="A84" s="45">
        <v>62</v>
      </c>
      <c r="B84" s="16">
        <v>67</v>
      </c>
      <c r="C84" s="17" t="s">
        <v>194</v>
      </c>
      <c r="D84" s="42" t="s">
        <v>177</v>
      </c>
      <c r="E84" s="8" t="s">
        <v>177</v>
      </c>
      <c r="F84" s="18">
        <v>17</v>
      </c>
      <c r="G84" s="42"/>
      <c r="H84" s="8"/>
      <c r="I84" s="43">
        <v>13</v>
      </c>
      <c r="J84" s="42"/>
      <c r="K84" s="8"/>
      <c r="L84" s="43">
        <v>13</v>
      </c>
      <c r="M84" s="4" t="s">
        <v>157</v>
      </c>
      <c r="N84" s="41">
        <v>13</v>
      </c>
      <c r="O84" s="1"/>
      <c r="P84" s="1"/>
      <c r="W84" s="121"/>
    </row>
    <row r="85" spans="1:16" ht="90" customHeight="1" thickBot="1">
      <c r="A85" s="102">
        <v>63</v>
      </c>
      <c r="B85" s="95">
        <v>68</v>
      </c>
      <c r="C85" s="84" t="s">
        <v>259</v>
      </c>
      <c r="D85" s="58"/>
      <c r="E85" s="59"/>
      <c r="F85" s="106">
        <v>12</v>
      </c>
      <c r="G85" s="58"/>
      <c r="H85" s="59"/>
      <c r="I85" s="60">
        <v>7</v>
      </c>
      <c r="J85" s="58"/>
      <c r="K85" s="59"/>
      <c r="L85" s="60">
        <v>7</v>
      </c>
      <c r="M85" s="68" t="s">
        <v>145</v>
      </c>
      <c r="N85" s="62">
        <v>1</v>
      </c>
      <c r="O85" s="1"/>
      <c r="P85" s="1"/>
    </row>
    <row r="86" spans="1:16" ht="55.5" customHeight="1">
      <c r="A86" s="92">
        <v>64</v>
      </c>
      <c r="B86" s="117">
        <v>69</v>
      </c>
      <c r="C86" s="118" t="s">
        <v>195</v>
      </c>
      <c r="D86" s="151"/>
      <c r="E86" s="152"/>
      <c r="F86" s="153">
        <v>20</v>
      </c>
      <c r="G86" s="151"/>
      <c r="H86" s="152"/>
      <c r="I86" s="154">
        <v>10</v>
      </c>
      <c r="J86" s="151"/>
      <c r="K86" s="152"/>
      <c r="L86" s="154">
        <v>10</v>
      </c>
      <c r="M86" s="144" t="s">
        <v>53</v>
      </c>
      <c r="N86" s="40">
        <v>3</v>
      </c>
      <c r="O86" s="1"/>
      <c r="P86" s="1"/>
    </row>
    <row r="87" spans="1:16" ht="105" customHeight="1">
      <c r="A87" s="93">
        <v>65</v>
      </c>
      <c r="B87" s="39">
        <v>70</v>
      </c>
      <c r="C87" s="28" t="s">
        <v>260</v>
      </c>
      <c r="D87" s="11"/>
      <c r="E87" s="51">
        <v>2</v>
      </c>
      <c r="F87" s="29">
        <v>20</v>
      </c>
      <c r="G87" s="11"/>
      <c r="H87" s="51"/>
      <c r="I87" s="53">
        <v>18</v>
      </c>
      <c r="J87" s="11"/>
      <c r="K87" s="51"/>
      <c r="L87" s="53">
        <v>18</v>
      </c>
      <c r="M87" s="2" t="s">
        <v>122</v>
      </c>
      <c r="N87" s="27">
        <v>4</v>
      </c>
      <c r="O87" s="1"/>
      <c r="P87" s="1"/>
    </row>
    <row r="88" spans="1:16" ht="90" customHeight="1">
      <c r="A88" s="45">
        <v>66</v>
      </c>
      <c r="B88" s="16">
        <v>72</v>
      </c>
      <c r="C88" s="17" t="s">
        <v>261</v>
      </c>
      <c r="D88" s="42">
        <v>1</v>
      </c>
      <c r="E88" s="8"/>
      <c r="F88" s="18"/>
      <c r="G88" s="42"/>
      <c r="H88" s="8"/>
      <c r="I88" s="43"/>
      <c r="J88" s="42"/>
      <c r="K88" s="8"/>
      <c r="L88" s="43"/>
      <c r="M88" s="4" t="s">
        <v>114</v>
      </c>
      <c r="N88" s="41">
        <v>10</v>
      </c>
      <c r="O88" s="1"/>
      <c r="P88" s="1"/>
    </row>
    <row r="89" spans="1:16" ht="90" customHeight="1">
      <c r="A89" s="45">
        <v>67</v>
      </c>
      <c r="B89" s="39">
        <v>73</v>
      </c>
      <c r="C89" s="228" t="s">
        <v>228</v>
      </c>
      <c r="D89" s="11">
        <v>10</v>
      </c>
      <c r="E89" s="51"/>
      <c r="F89" s="29"/>
      <c r="G89" s="11">
        <v>6</v>
      </c>
      <c r="H89" s="51"/>
      <c r="I89" s="53"/>
      <c r="J89" s="11"/>
      <c r="K89" s="51"/>
      <c r="L89" s="53">
        <v>20</v>
      </c>
      <c r="M89" s="229" t="s">
        <v>229</v>
      </c>
      <c r="N89" s="27">
        <v>11</v>
      </c>
      <c r="O89" s="1"/>
      <c r="P89" s="1"/>
    </row>
    <row r="90" spans="1:16" ht="293.25" customHeight="1" hidden="1">
      <c r="A90" s="93"/>
      <c r="B90" s="39"/>
      <c r="C90" s="28"/>
      <c r="D90" s="11"/>
      <c r="E90" s="51"/>
      <c r="F90" s="29"/>
      <c r="G90" s="11"/>
      <c r="H90" s="51"/>
      <c r="I90" s="53"/>
      <c r="J90" s="11"/>
      <c r="K90" s="51"/>
      <c r="L90" s="53"/>
      <c r="M90" s="2"/>
      <c r="N90" s="27"/>
      <c r="O90" s="1"/>
      <c r="P90" s="1"/>
    </row>
    <row r="91" spans="1:20" ht="159" customHeight="1">
      <c r="A91" s="93">
        <v>68</v>
      </c>
      <c r="B91" s="39" t="s">
        <v>263</v>
      </c>
      <c r="C91" s="28" t="s">
        <v>264</v>
      </c>
      <c r="D91" s="11" t="s">
        <v>177</v>
      </c>
      <c r="E91" s="51" t="s">
        <v>177</v>
      </c>
      <c r="F91" s="29">
        <v>7</v>
      </c>
      <c r="G91" s="11"/>
      <c r="H91" s="51"/>
      <c r="I91" s="53">
        <v>5</v>
      </c>
      <c r="J91" s="11"/>
      <c r="K91" s="51"/>
      <c r="L91" s="53">
        <v>5</v>
      </c>
      <c r="M91" s="2" t="s">
        <v>157</v>
      </c>
      <c r="N91" s="27">
        <v>18</v>
      </c>
      <c r="O91" s="1"/>
      <c r="P91" s="1"/>
      <c r="T91" s="230"/>
    </row>
    <row r="92" spans="1:16" ht="141" customHeight="1">
      <c r="A92" s="45">
        <v>69</v>
      </c>
      <c r="B92" s="16" t="s">
        <v>265</v>
      </c>
      <c r="C92" s="17" t="s">
        <v>266</v>
      </c>
      <c r="D92" s="42" t="s">
        <v>177</v>
      </c>
      <c r="E92" s="8" t="s">
        <v>177</v>
      </c>
      <c r="F92" s="18">
        <v>9</v>
      </c>
      <c r="G92" s="42"/>
      <c r="H92" s="8"/>
      <c r="I92" s="43">
        <v>7</v>
      </c>
      <c r="J92" s="42"/>
      <c r="K92" s="8"/>
      <c r="L92" s="43">
        <v>7</v>
      </c>
      <c r="M92" s="4" t="s">
        <v>118</v>
      </c>
      <c r="N92" s="41">
        <v>1</v>
      </c>
      <c r="O92" s="1"/>
      <c r="P92" s="1"/>
    </row>
    <row r="93" spans="1:16" ht="196.5" customHeight="1">
      <c r="A93" s="93">
        <v>70</v>
      </c>
      <c r="B93" s="16">
        <v>76</v>
      </c>
      <c r="C93" s="17" t="s">
        <v>267</v>
      </c>
      <c r="D93" s="42" t="s">
        <v>177</v>
      </c>
      <c r="E93" s="8" t="s">
        <v>177</v>
      </c>
      <c r="F93" s="18">
        <v>25</v>
      </c>
      <c r="G93" s="42"/>
      <c r="H93" s="8"/>
      <c r="I93" s="43">
        <v>20</v>
      </c>
      <c r="J93" s="42"/>
      <c r="K93" s="8"/>
      <c r="L93" s="43">
        <v>20</v>
      </c>
      <c r="M93" s="54" t="s">
        <v>147</v>
      </c>
      <c r="N93" s="41">
        <v>5</v>
      </c>
      <c r="O93" s="1"/>
      <c r="P93" s="1"/>
    </row>
    <row r="94" spans="1:16" ht="144.75" thickBot="1">
      <c r="A94" s="94">
        <v>71</v>
      </c>
      <c r="B94" s="95">
        <v>77</v>
      </c>
      <c r="C94" s="84" t="s">
        <v>17</v>
      </c>
      <c r="D94" s="58" t="s">
        <v>177</v>
      </c>
      <c r="E94" s="59" t="s">
        <v>177</v>
      </c>
      <c r="F94" s="106">
        <v>10</v>
      </c>
      <c r="G94" s="58"/>
      <c r="H94" s="59"/>
      <c r="I94" s="60">
        <v>6</v>
      </c>
      <c r="J94" s="58"/>
      <c r="K94" s="59"/>
      <c r="L94" s="60">
        <v>10</v>
      </c>
      <c r="M94" s="61" t="s">
        <v>148</v>
      </c>
      <c r="N94" s="62">
        <v>14</v>
      </c>
      <c r="O94" s="1"/>
      <c r="P94" s="1"/>
    </row>
    <row r="95" spans="1:16" ht="90.75" thickBot="1">
      <c r="A95" s="227">
        <v>72</v>
      </c>
      <c r="B95" s="32">
        <v>78</v>
      </c>
      <c r="C95" s="33" t="s">
        <v>268</v>
      </c>
      <c r="D95" s="63" t="s">
        <v>177</v>
      </c>
      <c r="E95" s="12" t="s">
        <v>177</v>
      </c>
      <c r="F95" s="34">
        <v>15</v>
      </c>
      <c r="G95" s="63"/>
      <c r="H95" s="12"/>
      <c r="I95" s="64">
        <v>6</v>
      </c>
      <c r="J95" s="63"/>
      <c r="K95" s="12"/>
      <c r="L95" s="64">
        <v>6</v>
      </c>
      <c r="M95" s="14" t="s">
        <v>149</v>
      </c>
      <c r="N95" s="40">
        <v>18</v>
      </c>
      <c r="O95" s="1"/>
      <c r="P95" s="1"/>
    </row>
    <row r="96" spans="1:16" ht="123.75" customHeight="1">
      <c r="A96" s="93">
        <v>73</v>
      </c>
      <c r="B96" s="39">
        <v>79</v>
      </c>
      <c r="C96" s="28" t="s">
        <v>275</v>
      </c>
      <c r="D96" s="11" t="s">
        <v>177</v>
      </c>
      <c r="E96" s="51" t="s">
        <v>177</v>
      </c>
      <c r="F96" s="29">
        <v>25</v>
      </c>
      <c r="G96" s="11"/>
      <c r="H96" s="51"/>
      <c r="I96" s="53">
        <v>15</v>
      </c>
      <c r="J96" s="11"/>
      <c r="K96" s="51"/>
      <c r="L96" s="53">
        <v>15</v>
      </c>
      <c r="M96" s="54" t="s">
        <v>147</v>
      </c>
      <c r="N96" s="27">
        <v>5</v>
      </c>
      <c r="O96" s="1"/>
      <c r="P96" s="1"/>
    </row>
    <row r="97" spans="1:16" ht="138.75" customHeight="1">
      <c r="A97" s="93">
        <v>74</v>
      </c>
      <c r="B97" s="16">
        <v>80</v>
      </c>
      <c r="C97" s="17" t="s">
        <v>47</v>
      </c>
      <c r="D97" s="42" t="s">
        <v>177</v>
      </c>
      <c r="E97" s="8">
        <v>2</v>
      </c>
      <c r="F97" s="18">
        <v>10</v>
      </c>
      <c r="G97" s="42"/>
      <c r="H97" s="8"/>
      <c r="I97" s="43">
        <v>5</v>
      </c>
      <c r="J97" s="42"/>
      <c r="K97" s="8"/>
      <c r="L97" s="43">
        <v>5</v>
      </c>
      <c r="M97" s="3" t="s">
        <v>147</v>
      </c>
      <c r="N97" s="41">
        <v>7</v>
      </c>
      <c r="O97" s="1"/>
      <c r="P97" s="1"/>
    </row>
    <row r="98" spans="1:16" ht="72">
      <c r="A98" s="45">
        <v>75</v>
      </c>
      <c r="B98" s="39">
        <v>81</v>
      </c>
      <c r="C98" s="28" t="s">
        <v>276</v>
      </c>
      <c r="D98" s="11" t="s">
        <v>177</v>
      </c>
      <c r="E98" s="51" t="s">
        <v>177</v>
      </c>
      <c r="F98" s="29">
        <v>12</v>
      </c>
      <c r="G98" s="11"/>
      <c r="H98" s="51"/>
      <c r="I98" s="53">
        <v>8</v>
      </c>
      <c r="J98" s="11"/>
      <c r="K98" s="51"/>
      <c r="L98" s="53">
        <v>8</v>
      </c>
      <c r="M98" s="2" t="s">
        <v>113</v>
      </c>
      <c r="N98" s="27">
        <v>19</v>
      </c>
      <c r="O98" s="1"/>
      <c r="P98" s="1"/>
    </row>
    <row r="99" spans="1:16" ht="121.5" customHeight="1">
      <c r="A99" s="93">
        <v>76</v>
      </c>
      <c r="B99" s="16">
        <v>82</v>
      </c>
      <c r="C99" s="17" t="s">
        <v>277</v>
      </c>
      <c r="D99" s="42">
        <v>2</v>
      </c>
      <c r="E99" s="8" t="s">
        <v>177</v>
      </c>
      <c r="F99" s="18">
        <v>17</v>
      </c>
      <c r="G99" s="42"/>
      <c r="H99" s="8"/>
      <c r="I99" s="43">
        <v>14</v>
      </c>
      <c r="J99" s="42"/>
      <c r="K99" s="8"/>
      <c r="L99" s="43">
        <v>14</v>
      </c>
      <c r="M99" s="4" t="s">
        <v>114</v>
      </c>
      <c r="N99" s="41">
        <v>10</v>
      </c>
      <c r="O99" s="1"/>
      <c r="P99" s="1"/>
    </row>
    <row r="100" spans="1:16" ht="90" customHeight="1">
      <c r="A100" s="45">
        <v>77</v>
      </c>
      <c r="B100" s="16">
        <v>83</v>
      </c>
      <c r="C100" s="17" t="s">
        <v>278</v>
      </c>
      <c r="D100" s="42">
        <v>1</v>
      </c>
      <c r="E100" s="8" t="s">
        <v>177</v>
      </c>
      <c r="F100" s="18">
        <v>2</v>
      </c>
      <c r="G100" s="42"/>
      <c r="H100" s="8"/>
      <c r="I100" s="43">
        <v>2</v>
      </c>
      <c r="J100" s="42"/>
      <c r="K100" s="8"/>
      <c r="L100" s="43">
        <v>2</v>
      </c>
      <c r="M100" s="3" t="s">
        <v>114</v>
      </c>
      <c r="N100" s="41">
        <v>10</v>
      </c>
      <c r="O100" s="1"/>
      <c r="P100" s="1"/>
    </row>
    <row r="101" spans="1:16" ht="114.75" customHeight="1">
      <c r="A101" s="93">
        <v>78</v>
      </c>
      <c r="B101" s="16">
        <v>84</v>
      </c>
      <c r="C101" s="17" t="s">
        <v>279</v>
      </c>
      <c r="D101" s="42" t="s">
        <v>177</v>
      </c>
      <c r="E101" s="8" t="s">
        <v>177</v>
      </c>
      <c r="F101" s="18">
        <v>10</v>
      </c>
      <c r="G101" s="42"/>
      <c r="H101" s="8"/>
      <c r="I101" s="43">
        <v>7</v>
      </c>
      <c r="J101" s="42"/>
      <c r="K101" s="8"/>
      <c r="L101" s="43">
        <v>7</v>
      </c>
      <c r="M101" s="3" t="s">
        <v>119</v>
      </c>
      <c r="N101" s="41">
        <v>10</v>
      </c>
      <c r="O101" s="1"/>
      <c r="P101" s="1"/>
    </row>
    <row r="102" spans="1:16" ht="1.5" customHeight="1" hidden="1">
      <c r="A102" s="45"/>
      <c r="B102" s="16"/>
      <c r="C102" s="17"/>
      <c r="D102" s="42"/>
      <c r="E102" s="8"/>
      <c r="F102" s="18"/>
      <c r="G102" s="42"/>
      <c r="H102" s="8"/>
      <c r="I102" s="43"/>
      <c r="J102" s="42"/>
      <c r="K102" s="8"/>
      <c r="L102" s="43"/>
      <c r="M102" s="54"/>
      <c r="N102" s="27"/>
      <c r="O102" s="1"/>
      <c r="P102" s="1"/>
    </row>
    <row r="103" spans="1:16" ht="36">
      <c r="A103" s="93">
        <v>79</v>
      </c>
      <c r="B103" s="16">
        <v>85</v>
      </c>
      <c r="C103" s="17" t="s">
        <v>282</v>
      </c>
      <c r="D103" s="42" t="s">
        <v>177</v>
      </c>
      <c r="E103" s="8" t="s">
        <v>177</v>
      </c>
      <c r="F103" s="18">
        <v>8</v>
      </c>
      <c r="G103" s="42"/>
      <c r="H103" s="8"/>
      <c r="I103" s="43">
        <v>6</v>
      </c>
      <c r="J103" s="42"/>
      <c r="K103" s="8"/>
      <c r="L103" s="43">
        <v>4</v>
      </c>
      <c r="M103" s="4" t="s">
        <v>157</v>
      </c>
      <c r="N103" s="41">
        <v>3</v>
      </c>
      <c r="O103" s="1"/>
      <c r="P103" s="1"/>
    </row>
    <row r="104" spans="1:16" ht="70.5" customHeight="1">
      <c r="A104" s="45">
        <v>80</v>
      </c>
      <c r="B104" s="16">
        <v>86</v>
      </c>
      <c r="C104" s="231" t="s">
        <v>283</v>
      </c>
      <c r="D104" s="42">
        <v>8</v>
      </c>
      <c r="E104" s="8" t="s">
        <v>177</v>
      </c>
      <c r="F104" s="18"/>
      <c r="G104" s="42">
        <v>4</v>
      </c>
      <c r="H104" s="8"/>
      <c r="I104" s="43"/>
      <c r="J104" s="42"/>
      <c r="K104" s="8"/>
      <c r="L104" s="43">
        <v>10</v>
      </c>
      <c r="M104" s="232" t="s">
        <v>229</v>
      </c>
      <c r="N104" s="41">
        <v>1</v>
      </c>
      <c r="O104" s="1"/>
      <c r="P104" s="1"/>
    </row>
    <row r="105" spans="1:16" ht="162" customHeight="1" thickBot="1">
      <c r="A105" s="102">
        <v>81</v>
      </c>
      <c r="B105" s="103" t="s">
        <v>284</v>
      </c>
      <c r="C105" s="104" t="s">
        <v>285</v>
      </c>
      <c r="D105" s="26" t="s">
        <v>177</v>
      </c>
      <c r="E105" s="46" t="s">
        <v>177</v>
      </c>
      <c r="F105" s="36">
        <v>20</v>
      </c>
      <c r="G105" s="26"/>
      <c r="H105" s="46"/>
      <c r="I105" s="66">
        <v>15</v>
      </c>
      <c r="J105" s="26"/>
      <c r="K105" s="46"/>
      <c r="L105" s="66">
        <v>15</v>
      </c>
      <c r="M105" s="67" t="s">
        <v>123</v>
      </c>
      <c r="N105" s="49">
        <v>2</v>
      </c>
      <c r="O105" s="1"/>
      <c r="P105" s="1"/>
    </row>
    <row r="106" spans="1:16" ht="107.25" customHeight="1">
      <c r="A106" s="92">
        <v>82</v>
      </c>
      <c r="B106" s="32" t="s">
        <v>286</v>
      </c>
      <c r="C106" s="33" t="s">
        <v>287</v>
      </c>
      <c r="D106" s="63" t="s">
        <v>177</v>
      </c>
      <c r="E106" s="12" t="s">
        <v>177</v>
      </c>
      <c r="F106" s="34">
        <v>20</v>
      </c>
      <c r="G106" s="63"/>
      <c r="H106" s="12"/>
      <c r="I106" s="64">
        <v>16</v>
      </c>
      <c r="J106" s="63"/>
      <c r="K106" s="12"/>
      <c r="L106" s="64">
        <v>16</v>
      </c>
      <c r="M106" s="69" t="s">
        <v>150</v>
      </c>
      <c r="N106" s="40">
        <v>2</v>
      </c>
      <c r="O106" s="1"/>
      <c r="P106" s="1"/>
    </row>
    <row r="107" spans="1:16" ht="99" customHeight="1" thickBot="1">
      <c r="A107" s="102">
        <v>83</v>
      </c>
      <c r="B107" s="16">
        <v>88</v>
      </c>
      <c r="C107" s="231" t="s">
        <v>234</v>
      </c>
      <c r="D107" s="42">
        <v>10</v>
      </c>
      <c r="E107" s="8"/>
      <c r="F107" s="18"/>
      <c r="G107" s="42">
        <v>8</v>
      </c>
      <c r="H107" s="8"/>
      <c r="I107" s="43"/>
      <c r="J107" s="42"/>
      <c r="K107" s="8"/>
      <c r="L107" s="43">
        <v>17</v>
      </c>
      <c r="M107" s="232" t="s">
        <v>235</v>
      </c>
      <c r="N107" s="41">
        <v>9</v>
      </c>
      <c r="O107" s="1"/>
      <c r="P107" s="1"/>
    </row>
    <row r="108" spans="1:16" ht="117.75" customHeight="1">
      <c r="A108" s="45">
        <v>84</v>
      </c>
      <c r="B108" s="16">
        <v>89</v>
      </c>
      <c r="C108" s="17" t="s">
        <v>288</v>
      </c>
      <c r="D108" s="42" t="s">
        <v>177</v>
      </c>
      <c r="E108" s="8" t="s">
        <v>177</v>
      </c>
      <c r="F108" s="18">
        <v>20</v>
      </c>
      <c r="G108" s="42"/>
      <c r="H108" s="8"/>
      <c r="I108" s="43">
        <v>14</v>
      </c>
      <c r="J108" s="42"/>
      <c r="K108" s="8"/>
      <c r="L108" s="43">
        <v>14</v>
      </c>
      <c r="M108" s="4" t="s">
        <v>121</v>
      </c>
      <c r="N108" s="41">
        <v>1</v>
      </c>
      <c r="O108" s="1"/>
      <c r="P108" s="1"/>
    </row>
    <row r="109" spans="1:16" ht="108.75" thickBot="1">
      <c r="A109" s="102">
        <v>85</v>
      </c>
      <c r="B109" s="16">
        <v>90</v>
      </c>
      <c r="C109" s="17" t="s">
        <v>289</v>
      </c>
      <c r="D109" s="42" t="s">
        <v>177</v>
      </c>
      <c r="E109" s="8" t="s">
        <v>177</v>
      </c>
      <c r="F109" s="18">
        <v>10</v>
      </c>
      <c r="G109" s="42"/>
      <c r="H109" s="8"/>
      <c r="I109" s="43">
        <v>7</v>
      </c>
      <c r="J109" s="42"/>
      <c r="K109" s="8"/>
      <c r="L109" s="43">
        <v>7</v>
      </c>
      <c r="M109" s="4" t="s">
        <v>151</v>
      </c>
      <c r="N109" s="41">
        <v>1</v>
      </c>
      <c r="O109" s="1"/>
      <c r="P109" s="1"/>
    </row>
    <row r="110" spans="1:16" ht="56.25">
      <c r="A110" s="45">
        <v>86</v>
      </c>
      <c r="B110" s="16">
        <v>91</v>
      </c>
      <c r="C110" s="231" t="s">
        <v>28</v>
      </c>
      <c r="D110" s="42">
        <v>12</v>
      </c>
      <c r="E110" s="8" t="s">
        <v>177</v>
      </c>
      <c r="F110" s="18"/>
      <c r="G110" s="42">
        <v>6</v>
      </c>
      <c r="H110" s="8"/>
      <c r="I110" s="43"/>
      <c r="J110" s="42"/>
      <c r="K110" s="8"/>
      <c r="L110" s="43">
        <v>15</v>
      </c>
      <c r="M110" s="232" t="s">
        <v>229</v>
      </c>
      <c r="N110" s="41">
        <v>11</v>
      </c>
      <c r="O110" s="1"/>
      <c r="P110" s="1"/>
    </row>
    <row r="111" spans="1:16" ht="118.5" customHeight="1">
      <c r="A111" s="45">
        <v>87</v>
      </c>
      <c r="B111" s="16">
        <v>92</v>
      </c>
      <c r="C111" s="17" t="s">
        <v>290</v>
      </c>
      <c r="D111" s="42" t="s">
        <v>177</v>
      </c>
      <c r="E111" s="8" t="s">
        <v>177</v>
      </c>
      <c r="F111" s="18">
        <v>10</v>
      </c>
      <c r="G111" s="42"/>
      <c r="H111" s="8"/>
      <c r="I111" s="43">
        <v>10</v>
      </c>
      <c r="J111" s="42"/>
      <c r="K111" s="8"/>
      <c r="L111" s="43">
        <v>10</v>
      </c>
      <c r="M111" s="2" t="s">
        <v>244</v>
      </c>
      <c r="N111" s="41">
        <v>1</v>
      </c>
      <c r="O111" s="1"/>
      <c r="P111" s="1"/>
    </row>
    <row r="112" spans="1:16" ht="137.25" customHeight="1" thickBot="1">
      <c r="A112" s="102">
        <v>88</v>
      </c>
      <c r="B112" s="95">
        <v>93</v>
      </c>
      <c r="C112" s="17" t="s">
        <v>202</v>
      </c>
      <c r="D112" s="192"/>
      <c r="E112" s="193" t="s">
        <v>177</v>
      </c>
      <c r="F112" s="199">
        <v>10</v>
      </c>
      <c r="G112" s="195"/>
      <c r="H112" s="193"/>
      <c r="I112" s="194">
        <v>7</v>
      </c>
      <c r="J112" s="195"/>
      <c r="K112" s="193"/>
      <c r="L112" s="194">
        <v>8</v>
      </c>
      <c r="M112" s="196" t="s">
        <v>113</v>
      </c>
      <c r="N112" s="62">
        <v>4</v>
      </c>
      <c r="O112" s="1"/>
      <c r="P112" s="1"/>
    </row>
    <row r="113" spans="1:16" ht="90" customHeight="1">
      <c r="A113" s="92">
        <v>89</v>
      </c>
      <c r="B113" s="32">
        <v>94</v>
      </c>
      <c r="C113" s="33" t="s">
        <v>291</v>
      </c>
      <c r="D113" s="63" t="s">
        <v>177</v>
      </c>
      <c r="E113" s="12" t="s">
        <v>177</v>
      </c>
      <c r="F113" s="34">
        <v>12</v>
      </c>
      <c r="G113" s="63"/>
      <c r="H113" s="12"/>
      <c r="I113" s="64">
        <v>8</v>
      </c>
      <c r="J113" s="63"/>
      <c r="K113" s="12"/>
      <c r="L113" s="64">
        <v>5</v>
      </c>
      <c r="M113" s="14" t="s">
        <v>244</v>
      </c>
      <c r="N113" s="40" t="s">
        <v>143</v>
      </c>
      <c r="O113" s="1"/>
      <c r="P113" s="1"/>
    </row>
    <row r="114" spans="1:16" ht="127.5" customHeight="1" thickBot="1">
      <c r="A114" s="102">
        <v>90</v>
      </c>
      <c r="B114" s="39">
        <v>95</v>
      </c>
      <c r="C114" s="228" t="s">
        <v>239</v>
      </c>
      <c r="D114" s="11">
        <v>10</v>
      </c>
      <c r="E114" s="51"/>
      <c r="F114" s="29" t="s">
        <v>177</v>
      </c>
      <c r="G114" s="42">
        <v>6</v>
      </c>
      <c r="H114" s="8"/>
      <c r="I114" s="43"/>
      <c r="J114" s="11"/>
      <c r="K114" s="51">
        <v>20</v>
      </c>
      <c r="L114" s="53"/>
      <c r="M114" s="229" t="s">
        <v>235</v>
      </c>
      <c r="N114" s="27">
        <v>21</v>
      </c>
      <c r="O114" s="1"/>
      <c r="P114" s="22"/>
    </row>
    <row r="115" spans="1:16" ht="54">
      <c r="A115" s="45">
        <v>91</v>
      </c>
      <c r="B115" s="16">
        <v>96</v>
      </c>
      <c r="C115" s="17" t="s">
        <v>293</v>
      </c>
      <c r="D115" s="42" t="s">
        <v>177</v>
      </c>
      <c r="E115" s="8"/>
      <c r="F115" s="18"/>
      <c r="G115" s="42"/>
      <c r="H115" s="8">
        <v>1</v>
      </c>
      <c r="I115" s="43">
        <v>1</v>
      </c>
      <c r="J115" s="42"/>
      <c r="K115" s="8">
        <v>2</v>
      </c>
      <c r="L115" s="43"/>
      <c r="M115" s="4" t="s">
        <v>118</v>
      </c>
      <c r="N115" s="41">
        <v>18</v>
      </c>
      <c r="O115" s="1"/>
      <c r="P115" s="1"/>
    </row>
    <row r="116" spans="1:16" ht="108">
      <c r="A116" s="113">
        <v>92</v>
      </c>
      <c r="B116" s="16">
        <v>97</v>
      </c>
      <c r="C116" s="17" t="s">
        <v>294</v>
      </c>
      <c r="D116" s="42"/>
      <c r="E116" s="8"/>
      <c r="F116" s="18"/>
      <c r="G116" s="42">
        <v>1</v>
      </c>
      <c r="H116" s="8"/>
      <c r="I116" s="43">
        <v>1</v>
      </c>
      <c r="J116" s="42">
        <v>2</v>
      </c>
      <c r="K116" s="8"/>
      <c r="L116" s="43"/>
      <c r="M116" s="4" t="s">
        <v>255</v>
      </c>
      <c r="N116" s="41">
        <v>12</v>
      </c>
      <c r="O116" s="1"/>
      <c r="P116" s="1"/>
    </row>
    <row r="117" spans="1:16" ht="138" customHeight="1">
      <c r="A117" s="45">
        <v>93</v>
      </c>
      <c r="B117" s="16">
        <v>98</v>
      </c>
      <c r="C117" s="17" t="s">
        <v>196</v>
      </c>
      <c r="D117" s="42">
        <v>1</v>
      </c>
      <c r="E117" s="8" t="s">
        <v>177</v>
      </c>
      <c r="F117" s="18">
        <v>8</v>
      </c>
      <c r="G117" s="42"/>
      <c r="H117" s="8"/>
      <c r="I117" s="43">
        <v>6</v>
      </c>
      <c r="J117" s="42"/>
      <c r="K117" s="8"/>
      <c r="L117" s="43">
        <v>7</v>
      </c>
      <c r="M117" s="4" t="s">
        <v>153</v>
      </c>
      <c r="N117" s="41">
        <v>13</v>
      </c>
      <c r="O117" s="1"/>
      <c r="P117" s="1"/>
    </row>
    <row r="118" spans="1:16" ht="90" customHeight="1">
      <c r="A118" s="93">
        <v>94</v>
      </c>
      <c r="B118" s="16">
        <v>99</v>
      </c>
      <c r="C118" s="17" t="s">
        <v>296</v>
      </c>
      <c r="D118" s="42" t="s">
        <v>177</v>
      </c>
      <c r="E118" s="8" t="s">
        <v>177</v>
      </c>
      <c r="F118" s="18">
        <v>12</v>
      </c>
      <c r="G118" s="42"/>
      <c r="H118" s="8"/>
      <c r="I118" s="43">
        <v>8</v>
      </c>
      <c r="J118" s="42"/>
      <c r="K118" s="8"/>
      <c r="L118" s="43">
        <v>8</v>
      </c>
      <c r="M118" s="4" t="s">
        <v>154</v>
      </c>
      <c r="N118" s="41">
        <v>10</v>
      </c>
      <c r="O118" s="1"/>
      <c r="P118" s="1"/>
    </row>
    <row r="119" spans="1:16" ht="138.75" customHeight="1">
      <c r="A119" s="93">
        <v>95</v>
      </c>
      <c r="B119" s="16">
        <v>100</v>
      </c>
      <c r="C119" s="17" t="s">
        <v>297</v>
      </c>
      <c r="D119" s="42" t="s">
        <v>177</v>
      </c>
      <c r="E119" s="8" t="s">
        <v>177</v>
      </c>
      <c r="F119" s="18">
        <v>15</v>
      </c>
      <c r="G119" s="42"/>
      <c r="H119" s="8"/>
      <c r="I119" s="43">
        <v>11</v>
      </c>
      <c r="J119" s="42"/>
      <c r="K119" s="8"/>
      <c r="L119" s="43">
        <v>11</v>
      </c>
      <c r="M119" s="3" t="s">
        <v>119</v>
      </c>
      <c r="N119" s="41">
        <v>11</v>
      </c>
      <c r="O119" s="1"/>
      <c r="P119" s="1"/>
    </row>
    <row r="120" spans="1:16" ht="72">
      <c r="A120" s="45">
        <v>96</v>
      </c>
      <c r="B120" s="16">
        <v>101</v>
      </c>
      <c r="C120" s="17" t="s">
        <v>298</v>
      </c>
      <c r="D120" s="42" t="s">
        <v>177</v>
      </c>
      <c r="E120" s="8">
        <v>12</v>
      </c>
      <c r="F120" s="18">
        <v>30</v>
      </c>
      <c r="G120" s="42"/>
      <c r="H120" s="8">
        <v>12</v>
      </c>
      <c r="I120" s="43">
        <v>30</v>
      </c>
      <c r="J120" s="42"/>
      <c r="K120" s="8">
        <v>9</v>
      </c>
      <c r="L120" s="43">
        <v>24</v>
      </c>
      <c r="M120" s="3" t="s">
        <v>123</v>
      </c>
      <c r="N120" s="41">
        <v>1</v>
      </c>
      <c r="O120" s="1"/>
      <c r="P120" s="22"/>
    </row>
    <row r="121" spans="1:16" ht="126.75" thickBot="1">
      <c r="A121" s="102">
        <v>97</v>
      </c>
      <c r="B121" s="95">
        <v>102</v>
      </c>
      <c r="C121" s="84" t="s">
        <v>201</v>
      </c>
      <c r="D121" s="58" t="s">
        <v>177</v>
      </c>
      <c r="E121" s="59" t="s">
        <v>177</v>
      </c>
      <c r="F121" s="106">
        <v>14</v>
      </c>
      <c r="G121" s="58"/>
      <c r="H121" s="59"/>
      <c r="I121" s="60">
        <v>7</v>
      </c>
      <c r="J121" s="58"/>
      <c r="K121" s="59"/>
      <c r="L121" s="60">
        <v>7</v>
      </c>
      <c r="M121" s="68" t="s">
        <v>155</v>
      </c>
      <c r="N121" s="62">
        <v>14</v>
      </c>
      <c r="O121" s="1"/>
      <c r="P121" s="1"/>
    </row>
    <row r="122" spans="1:16" ht="167.25" customHeight="1">
      <c r="A122" s="92">
        <v>98</v>
      </c>
      <c r="B122" s="32">
        <v>103</v>
      </c>
      <c r="C122" s="33" t="s">
        <v>299</v>
      </c>
      <c r="D122" s="63" t="s">
        <v>177</v>
      </c>
      <c r="E122" s="12" t="s">
        <v>177</v>
      </c>
      <c r="F122" s="34">
        <v>22</v>
      </c>
      <c r="G122" s="63"/>
      <c r="H122" s="12"/>
      <c r="I122" s="64">
        <v>17</v>
      </c>
      <c r="J122" s="63"/>
      <c r="K122" s="12"/>
      <c r="L122" s="64">
        <v>17</v>
      </c>
      <c r="M122" s="69" t="s">
        <v>150</v>
      </c>
      <c r="N122" s="40">
        <v>13</v>
      </c>
      <c r="O122" s="1"/>
      <c r="P122" s="1"/>
    </row>
    <row r="123" spans="1:16" ht="112.5" customHeight="1" thickBot="1">
      <c r="A123" s="93">
        <v>99</v>
      </c>
      <c r="B123" s="39">
        <v>104</v>
      </c>
      <c r="C123" s="28" t="s">
        <v>300</v>
      </c>
      <c r="D123" s="11" t="s">
        <v>177</v>
      </c>
      <c r="E123" s="51">
        <v>30</v>
      </c>
      <c r="F123" s="29" t="s">
        <v>177</v>
      </c>
      <c r="G123" s="42"/>
      <c r="H123" s="8">
        <v>24</v>
      </c>
      <c r="I123" s="43"/>
      <c r="J123" s="11"/>
      <c r="K123" s="51">
        <v>24</v>
      </c>
      <c r="L123" s="53"/>
      <c r="M123" s="2" t="s">
        <v>123</v>
      </c>
      <c r="N123" s="27">
        <v>21</v>
      </c>
      <c r="O123" s="1"/>
      <c r="P123" s="22"/>
    </row>
    <row r="124" spans="1:16" ht="72">
      <c r="A124" s="92">
        <v>100</v>
      </c>
      <c r="B124" s="16" t="s">
        <v>301</v>
      </c>
      <c r="C124" s="17" t="s">
        <v>302</v>
      </c>
      <c r="D124" s="42" t="s">
        <v>177</v>
      </c>
      <c r="E124" s="8" t="s">
        <v>177</v>
      </c>
      <c r="F124" s="18">
        <v>15</v>
      </c>
      <c r="G124" s="42"/>
      <c r="H124" s="8"/>
      <c r="I124" s="43">
        <v>12</v>
      </c>
      <c r="J124" s="42"/>
      <c r="K124" s="8"/>
      <c r="L124" s="43">
        <v>12</v>
      </c>
      <c r="M124" s="4" t="s">
        <v>123</v>
      </c>
      <c r="N124" s="41">
        <v>19</v>
      </c>
      <c r="O124" s="1"/>
      <c r="P124" s="1"/>
    </row>
    <row r="125" spans="1:16" ht="90.75" thickBot="1">
      <c r="A125" s="93">
        <v>101</v>
      </c>
      <c r="B125" s="16">
        <v>105</v>
      </c>
      <c r="C125" s="17" t="s">
        <v>107</v>
      </c>
      <c r="D125" s="42"/>
      <c r="E125" s="8"/>
      <c r="F125" s="18">
        <v>20</v>
      </c>
      <c r="G125" s="42"/>
      <c r="H125" s="8"/>
      <c r="I125" s="43">
        <v>15</v>
      </c>
      <c r="J125" s="42"/>
      <c r="K125" s="8"/>
      <c r="L125" s="43">
        <v>15</v>
      </c>
      <c r="M125" s="2" t="s">
        <v>156</v>
      </c>
      <c r="N125" s="41">
        <v>12</v>
      </c>
      <c r="O125" s="1"/>
      <c r="P125" s="1"/>
    </row>
    <row r="126" spans="1:16" ht="162.75" thickBot="1">
      <c r="A126" s="92">
        <v>102</v>
      </c>
      <c r="B126" s="16">
        <v>106</v>
      </c>
      <c r="C126" s="17" t="s">
        <v>312</v>
      </c>
      <c r="D126" s="42" t="s">
        <v>177</v>
      </c>
      <c r="E126" s="8" t="s">
        <v>177</v>
      </c>
      <c r="F126" s="18">
        <v>38</v>
      </c>
      <c r="G126" s="42"/>
      <c r="H126" s="8"/>
      <c r="I126" s="43">
        <v>30</v>
      </c>
      <c r="J126" s="42"/>
      <c r="K126" s="8"/>
      <c r="L126" s="43">
        <v>30</v>
      </c>
      <c r="M126" s="70" t="s">
        <v>123</v>
      </c>
      <c r="N126" s="41">
        <v>10</v>
      </c>
      <c r="O126" s="71"/>
      <c r="P126" s="71"/>
    </row>
    <row r="127" spans="1:16" ht="158.25" customHeight="1">
      <c r="A127" s="92">
        <v>103</v>
      </c>
      <c r="B127" s="16">
        <v>107</v>
      </c>
      <c r="C127" s="17" t="s">
        <v>313</v>
      </c>
      <c r="D127" s="42" t="s">
        <v>177</v>
      </c>
      <c r="E127" s="8" t="s">
        <v>177</v>
      </c>
      <c r="F127" s="18">
        <v>38</v>
      </c>
      <c r="G127" s="42"/>
      <c r="H127" s="8"/>
      <c r="I127" s="43">
        <v>30</v>
      </c>
      <c r="J127" s="42"/>
      <c r="K127" s="8"/>
      <c r="L127" s="43">
        <v>30</v>
      </c>
      <c r="M127" s="3" t="s">
        <v>123</v>
      </c>
      <c r="N127" s="41">
        <v>11</v>
      </c>
      <c r="O127" s="1"/>
      <c r="P127" s="1"/>
    </row>
    <row r="128" spans="1:16" ht="54.75" thickBot="1">
      <c r="A128" s="102">
        <v>104</v>
      </c>
      <c r="B128" s="95">
        <v>108</v>
      </c>
      <c r="C128" s="84" t="s">
        <v>314</v>
      </c>
      <c r="D128" s="58" t="s">
        <v>177</v>
      </c>
      <c r="E128" s="59">
        <v>4</v>
      </c>
      <c r="F128" s="106">
        <v>1</v>
      </c>
      <c r="G128" s="58"/>
      <c r="H128" s="59">
        <v>4</v>
      </c>
      <c r="I128" s="155">
        <v>0</v>
      </c>
      <c r="J128" s="58"/>
      <c r="K128" s="59"/>
      <c r="L128" s="60">
        <v>4</v>
      </c>
      <c r="M128" s="68" t="s">
        <v>155</v>
      </c>
      <c r="N128" s="62">
        <v>14</v>
      </c>
      <c r="O128" s="1"/>
      <c r="P128" s="1"/>
    </row>
    <row r="129" spans="1:16" ht="72">
      <c r="A129" s="92">
        <v>105</v>
      </c>
      <c r="B129" s="32">
        <v>109</v>
      </c>
      <c r="C129" s="33" t="s">
        <v>97</v>
      </c>
      <c r="D129" s="63" t="s">
        <v>177</v>
      </c>
      <c r="E129" s="12">
        <v>4</v>
      </c>
      <c r="F129" s="34">
        <v>20</v>
      </c>
      <c r="G129" s="63"/>
      <c r="H129" s="12"/>
      <c r="I129" s="64">
        <v>15</v>
      </c>
      <c r="J129" s="63"/>
      <c r="K129" s="12"/>
      <c r="L129" s="64">
        <v>15</v>
      </c>
      <c r="M129" s="72" t="s">
        <v>134</v>
      </c>
      <c r="N129" s="40">
        <v>1</v>
      </c>
      <c r="O129" s="1"/>
      <c r="P129" s="1"/>
    </row>
    <row r="130" spans="1:16" ht="126.75" hidden="1" thickBot="1">
      <c r="A130" s="93">
        <v>106</v>
      </c>
      <c r="B130" s="39">
        <v>110</v>
      </c>
      <c r="C130" s="28" t="s">
        <v>315</v>
      </c>
      <c r="D130" s="11">
        <v>10</v>
      </c>
      <c r="E130" s="51" t="s">
        <v>177</v>
      </c>
      <c r="F130" s="29" t="s">
        <v>177</v>
      </c>
      <c r="G130" s="11">
        <v>7</v>
      </c>
      <c r="H130" s="51"/>
      <c r="I130" s="53"/>
      <c r="J130" s="11">
        <v>7</v>
      </c>
      <c r="K130" s="51"/>
      <c r="L130" s="53"/>
      <c r="M130" s="73" t="s">
        <v>121</v>
      </c>
      <c r="N130" s="27">
        <v>5</v>
      </c>
      <c r="O130" s="1"/>
      <c r="P130" s="1"/>
    </row>
    <row r="131" spans="1:16" ht="116.25" customHeight="1" hidden="1">
      <c r="A131" s="92">
        <v>107</v>
      </c>
      <c r="B131" s="39">
        <v>111</v>
      </c>
      <c r="C131" s="28" t="s">
        <v>316</v>
      </c>
      <c r="D131" s="11" t="s">
        <v>177</v>
      </c>
      <c r="E131" s="51" t="s">
        <v>177</v>
      </c>
      <c r="F131" s="29">
        <v>20</v>
      </c>
      <c r="G131" s="42"/>
      <c r="H131" s="8"/>
      <c r="I131" s="43">
        <v>15</v>
      </c>
      <c r="J131" s="11"/>
      <c r="K131" s="51"/>
      <c r="L131" s="53">
        <v>15</v>
      </c>
      <c r="M131" s="54" t="s">
        <v>145</v>
      </c>
      <c r="N131" s="27">
        <v>21</v>
      </c>
      <c r="O131" s="1"/>
      <c r="P131" s="1"/>
    </row>
    <row r="132" spans="1:16" ht="36.75" thickBot="1">
      <c r="A132" s="93">
        <v>108</v>
      </c>
      <c r="B132" s="16">
        <v>112</v>
      </c>
      <c r="C132" s="17" t="s">
        <v>317</v>
      </c>
      <c r="D132" s="42" t="s">
        <v>177</v>
      </c>
      <c r="E132" s="8" t="s">
        <v>177</v>
      </c>
      <c r="F132" s="18">
        <v>6</v>
      </c>
      <c r="G132" s="42"/>
      <c r="H132" s="8"/>
      <c r="I132" s="43">
        <v>4</v>
      </c>
      <c r="J132" s="42"/>
      <c r="K132" s="8"/>
      <c r="L132" s="43">
        <v>4</v>
      </c>
      <c r="M132" s="4" t="s">
        <v>145</v>
      </c>
      <c r="N132" s="41">
        <v>14</v>
      </c>
      <c r="O132" s="1"/>
      <c r="P132" s="1"/>
    </row>
    <row r="133" spans="1:16" ht="90" customHeight="1">
      <c r="A133" s="92">
        <v>109</v>
      </c>
      <c r="B133" s="16">
        <v>113</v>
      </c>
      <c r="C133" s="122" t="s">
        <v>42</v>
      </c>
      <c r="D133" s="42" t="s">
        <v>177</v>
      </c>
      <c r="E133" s="8" t="s">
        <v>177</v>
      </c>
      <c r="F133" s="18">
        <v>20</v>
      </c>
      <c r="G133" s="42"/>
      <c r="H133" s="8"/>
      <c r="I133" s="43">
        <v>13</v>
      </c>
      <c r="J133" s="42"/>
      <c r="K133" s="8"/>
      <c r="L133" s="43">
        <v>13</v>
      </c>
      <c r="M133" s="3" t="s">
        <v>145</v>
      </c>
      <c r="N133" s="41">
        <v>2</v>
      </c>
      <c r="O133" s="1"/>
      <c r="P133" s="1"/>
    </row>
    <row r="134" spans="1:16" ht="90" customHeight="1" thickBot="1">
      <c r="A134" s="93">
        <v>110</v>
      </c>
      <c r="B134" s="16">
        <v>114</v>
      </c>
      <c r="C134" s="17" t="s">
        <v>319</v>
      </c>
      <c r="D134" s="42" t="s">
        <v>177</v>
      </c>
      <c r="E134" s="8" t="s">
        <v>177</v>
      </c>
      <c r="F134" s="18">
        <v>12</v>
      </c>
      <c r="G134" s="42"/>
      <c r="H134" s="8"/>
      <c r="I134" s="43">
        <v>10</v>
      </c>
      <c r="J134" s="42"/>
      <c r="K134" s="8"/>
      <c r="L134" s="43">
        <v>10</v>
      </c>
      <c r="M134" s="4" t="s">
        <v>145</v>
      </c>
      <c r="N134" s="41">
        <v>3</v>
      </c>
      <c r="O134" s="1"/>
      <c r="P134" s="1"/>
    </row>
    <row r="135" spans="1:16" ht="54">
      <c r="A135" s="92">
        <v>111</v>
      </c>
      <c r="B135" s="16">
        <v>115</v>
      </c>
      <c r="C135" s="17" t="s">
        <v>320</v>
      </c>
      <c r="D135" s="42" t="s">
        <v>177</v>
      </c>
      <c r="E135" s="8" t="s">
        <v>177</v>
      </c>
      <c r="F135" s="18">
        <v>15</v>
      </c>
      <c r="G135" s="42"/>
      <c r="H135" s="8"/>
      <c r="I135" s="43">
        <v>11</v>
      </c>
      <c r="J135" s="42"/>
      <c r="K135" s="8"/>
      <c r="L135" s="43">
        <v>11</v>
      </c>
      <c r="M135" s="4" t="s">
        <v>131</v>
      </c>
      <c r="N135" s="41">
        <v>12</v>
      </c>
      <c r="O135" s="1"/>
      <c r="P135" s="1"/>
    </row>
    <row r="136" spans="1:16" ht="146.25" customHeight="1" thickBot="1">
      <c r="A136" s="93">
        <v>112</v>
      </c>
      <c r="B136" s="16">
        <v>116</v>
      </c>
      <c r="C136" s="17" t="s">
        <v>322</v>
      </c>
      <c r="D136" s="42" t="s">
        <v>177</v>
      </c>
      <c r="E136" s="8" t="s">
        <v>177</v>
      </c>
      <c r="F136" s="18">
        <v>25</v>
      </c>
      <c r="G136" s="42"/>
      <c r="H136" s="8"/>
      <c r="I136" s="43">
        <v>11</v>
      </c>
      <c r="J136" s="42"/>
      <c r="K136" s="8"/>
      <c r="L136" s="43">
        <v>11</v>
      </c>
      <c r="M136" s="3" t="s">
        <v>131</v>
      </c>
      <c r="N136" s="41">
        <v>13</v>
      </c>
      <c r="O136" s="1"/>
      <c r="P136" s="1"/>
    </row>
    <row r="137" spans="1:16" ht="90" customHeight="1" thickBot="1">
      <c r="A137" s="227">
        <v>113</v>
      </c>
      <c r="B137" s="95">
        <v>117</v>
      </c>
      <c r="C137" s="84" t="s">
        <v>323</v>
      </c>
      <c r="D137" s="58" t="s">
        <v>177</v>
      </c>
      <c r="E137" s="59" t="s">
        <v>177</v>
      </c>
      <c r="F137" s="106">
        <v>20</v>
      </c>
      <c r="G137" s="58"/>
      <c r="H137" s="59"/>
      <c r="I137" s="60">
        <v>18</v>
      </c>
      <c r="J137" s="58"/>
      <c r="K137" s="59"/>
      <c r="L137" s="60">
        <v>18</v>
      </c>
      <c r="M137" s="68" t="s">
        <v>157</v>
      </c>
      <c r="N137" s="62">
        <v>3</v>
      </c>
      <c r="O137" s="1"/>
      <c r="P137" s="1"/>
    </row>
    <row r="138" spans="1:16" ht="129.75" customHeight="1" thickBot="1">
      <c r="A138" s="92">
        <v>114</v>
      </c>
      <c r="B138" s="32">
        <v>118</v>
      </c>
      <c r="C138" s="33" t="s">
        <v>0</v>
      </c>
      <c r="D138" s="63" t="s">
        <v>177</v>
      </c>
      <c r="E138" s="12" t="s">
        <v>177</v>
      </c>
      <c r="F138" s="34">
        <v>25</v>
      </c>
      <c r="G138" s="63"/>
      <c r="H138" s="12"/>
      <c r="I138" s="64">
        <v>14</v>
      </c>
      <c r="J138" s="63"/>
      <c r="K138" s="12"/>
      <c r="L138" s="64">
        <v>14</v>
      </c>
      <c r="M138" s="14" t="s">
        <v>124</v>
      </c>
      <c r="N138" s="40">
        <v>19</v>
      </c>
      <c r="O138" s="1"/>
      <c r="P138" s="1"/>
    </row>
    <row r="139" spans="1:16" ht="111" customHeight="1" hidden="1" thickBot="1">
      <c r="A139" s="92">
        <v>115</v>
      </c>
      <c r="B139" s="16">
        <v>119</v>
      </c>
      <c r="C139" s="17" t="s">
        <v>1</v>
      </c>
      <c r="D139" s="42"/>
      <c r="E139" s="8"/>
      <c r="F139" s="18">
        <v>10</v>
      </c>
      <c r="G139" s="42"/>
      <c r="H139" s="8"/>
      <c r="I139" s="43">
        <v>7</v>
      </c>
      <c r="J139" s="42"/>
      <c r="K139" s="8"/>
      <c r="L139" s="43">
        <v>7</v>
      </c>
      <c r="M139" s="4" t="s">
        <v>124</v>
      </c>
      <c r="N139" s="41">
        <v>19</v>
      </c>
      <c r="O139" s="1"/>
      <c r="P139" s="1"/>
    </row>
    <row r="140" spans="1:16" ht="144.75" hidden="1" thickBot="1">
      <c r="A140" s="92">
        <v>116</v>
      </c>
      <c r="B140" s="39" t="s">
        <v>2</v>
      </c>
      <c r="C140" s="28" t="s">
        <v>3</v>
      </c>
      <c r="D140" s="11" t="s">
        <v>177</v>
      </c>
      <c r="E140" s="51" t="s">
        <v>177</v>
      </c>
      <c r="F140" s="29">
        <v>10</v>
      </c>
      <c r="G140" s="42"/>
      <c r="H140" s="8"/>
      <c r="I140" s="43">
        <v>7</v>
      </c>
      <c r="J140" s="11"/>
      <c r="K140" s="51"/>
      <c r="L140" s="53">
        <v>10</v>
      </c>
      <c r="M140" s="74" t="s">
        <v>14</v>
      </c>
      <c r="N140" s="27">
        <v>19</v>
      </c>
      <c r="O140" s="1"/>
      <c r="P140" s="1"/>
    </row>
    <row r="141" spans="1:17" s="121" customFormat="1" ht="126" customHeight="1" hidden="1" thickBot="1">
      <c r="A141" s="93">
        <v>117</v>
      </c>
      <c r="B141" s="147" t="s">
        <v>4</v>
      </c>
      <c r="C141" s="122" t="s">
        <v>5</v>
      </c>
      <c r="D141" s="125" t="s">
        <v>177</v>
      </c>
      <c r="E141" s="123" t="s">
        <v>177</v>
      </c>
      <c r="F141" s="148">
        <v>10</v>
      </c>
      <c r="G141" s="125"/>
      <c r="H141" s="123"/>
      <c r="I141" s="124">
        <v>7</v>
      </c>
      <c r="J141" s="125"/>
      <c r="K141" s="123"/>
      <c r="L141" s="124">
        <v>10</v>
      </c>
      <c r="M141" s="69" t="s">
        <v>307</v>
      </c>
      <c r="N141" s="149">
        <v>19</v>
      </c>
      <c r="O141" s="150"/>
      <c r="P141" s="150"/>
      <c r="Q141" s="120"/>
    </row>
    <row r="142" spans="1:16" ht="90" customHeight="1">
      <c r="A142" s="92">
        <v>118</v>
      </c>
      <c r="B142" s="39">
        <v>120</v>
      </c>
      <c r="C142" s="28" t="s">
        <v>6</v>
      </c>
      <c r="D142" s="11" t="s">
        <v>177</v>
      </c>
      <c r="E142" s="51" t="s">
        <v>177</v>
      </c>
      <c r="F142" s="29">
        <v>14</v>
      </c>
      <c r="G142" s="42"/>
      <c r="H142" s="8"/>
      <c r="I142" s="43">
        <v>8</v>
      </c>
      <c r="J142" s="11"/>
      <c r="K142" s="51"/>
      <c r="L142" s="53">
        <v>8</v>
      </c>
      <c r="M142" s="54" t="s">
        <v>124</v>
      </c>
      <c r="N142" s="27">
        <v>12</v>
      </c>
      <c r="O142" s="1"/>
      <c r="P142" s="1"/>
    </row>
    <row r="143" spans="1:16" ht="54" customHeight="1">
      <c r="A143" s="529">
        <v>119</v>
      </c>
      <c r="B143" s="531">
        <v>121</v>
      </c>
      <c r="C143" s="533" t="s">
        <v>18</v>
      </c>
      <c r="D143" s="42">
        <v>20</v>
      </c>
      <c r="E143" s="8"/>
      <c r="F143" s="18"/>
      <c r="G143" s="42">
        <v>10</v>
      </c>
      <c r="H143" s="8"/>
      <c r="I143" s="43"/>
      <c r="J143" s="42"/>
      <c r="K143" s="8"/>
      <c r="L143" s="43">
        <v>15</v>
      </c>
      <c r="M143" s="232" t="s">
        <v>235</v>
      </c>
      <c r="N143" s="75">
        <v>21</v>
      </c>
      <c r="O143" s="1"/>
      <c r="P143" s="1"/>
    </row>
    <row r="144" spans="1:16" ht="30" customHeight="1">
      <c r="A144" s="530"/>
      <c r="B144" s="532"/>
      <c r="C144" s="534"/>
      <c r="D144" s="42" t="s">
        <v>177</v>
      </c>
      <c r="E144" s="8" t="s">
        <v>177</v>
      </c>
      <c r="F144" s="18"/>
      <c r="G144" s="42"/>
      <c r="H144" s="8"/>
      <c r="I144" s="43"/>
      <c r="J144" s="42"/>
      <c r="K144" s="8"/>
      <c r="L144" s="43">
        <v>10</v>
      </c>
      <c r="M144" s="3" t="s">
        <v>237</v>
      </c>
      <c r="N144" s="88">
        <v>21</v>
      </c>
      <c r="O144" s="24"/>
      <c r="P144" s="24"/>
    </row>
    <row r="145" spans="1:16" ht="103.5" customHeight="1" hidden="1">
      <c r="A145" s="93">
        <v>120</v>
      </c>
      <c r="B145" s="16">
        <v>122</v>
      </c>
      <c r="C145" s="17" t="s">
        <v>7</v>
      </c>
      <c r="D145" s="42" t="s">
        <v>177</v>
      </c>
      <c r="E145" s="8" t="s">
        <v>177</v>
      </c>
      <c r="F145" s="18">
        <v>14</v>
      </c>
      <c r="G145" s="42"/>
      <c r="H145" s="8"/>
      <c r="I145" s="43">
        <v>10</v>
      </c>
      <c r="J145" s="42"/>
      <c r="K145" s="8"/>
      <c r="L145" s="43">
        <v>10</v>
      </c>
      <c r="M145" s="5" t="s">
        <v>159</v>
      </c>
      <c r="N145" s="86">
        <v>11</v>
      </c>
      <c r="O145" s="24"/>
      <c r="P145" s="24"/>
    </row>
    <row r="146" spans="1:16" ht="90" customHeight="1" thickBot="1">
      <c r="A146" s="94">
        <v>121</v>
      </c>
      <c r="B146" s="95">
        <v>123</v>
      </c>
      <c r="C146" s="84" t="s">
        <v>8</v>
      </c>
      <c r="D146" s="58" t="s">
        <v>177</v>
      </c>
      <c r="E146" s="59">
        <v>20</v>
      </c>
      <c r="F146" s="106">
        <v>7</v>
      </c>
      <c r="G146" s="58"/>
      <c r="H146" s="59">
        <v>7</v>
      </c>
      <c r="I146" s="60">
        <v>5</v>
      </c>
      <c r="J146" s="58"/>
      <c r="K146" s="59">
        <v>12</v>
      </c>
      <c r="L146" s="60">
        <v>7</v>
      </c>
      <c r="M146" s="61" t="s">
        <v>122</v>
      </c>
      <c r="N146" s="62">
        <v>1</v>
      </c>
      <c r="O146" s="1"/>
      <c r="P146" s="22"/>
    </row>
    <row r="147" spans="1:16" ht="180">
      <c r="A147" s="92">
        <v>122</v>
      </c>
      <c r="B147" s="32" t="s">
        <v>9</v>
      </c>
      <c r="C147" s="33" t="s">
        <v>32</v>
      </c>
      <c r="D147" s="63" t="s">
        <v>177</v>
      </c>
      <c r="E147" s="12">
        <v>9</v>
      </c>
      <c r="F147" s="34">
        <v>30</v>
      </c>
      <c r="G147" s="63"/>
      <c r="H147" s="12">
        <v>3</v>
      </c>
      <c r="I147" s="64">
        <v>20</v>
      </c>
      <c r="J147" s="63"/>
      <c r="K147" s="12">
        <v>5</v>
      </c>
      <c r="L147" s="64">
        <v>20</v>
      </c>
      <c r="M147" s="69" t="s">
        <v>160</v>
      </c>
      <c r="N147" s="40">
        <v>8</v>
      </c>
      <c r="O147" s="1"/>
      <c r="P147" s="22"/>
    </row>
    <row r="148" spans="1:16" ht="180.75" thickBot="1">
      <c r="A148" s="45">
        <v>123</v>
      </c>
      <c r="B148" s="16" t="s">
        <v>33</v>
      </c>
      <c r="C148" s="17" t="s">
        <v>34</v>
      </c>
      <c r="D148" s="42" t="s">
        <v>177</v>
      </c>
      <c r="E148" s="8">
        <v>9</v>
      </c>
      <c r="F148" s="18">
        <v>30</v>
      </c>
      <c r="G148" s="42"/>
      <c r="H148" s="8">
        <v>3</v>
      </c>
      <c r="I148" s="43">
        <v>20</v>
      </c>
      <c r="J148" s="42"/>
      <c r="K148" s="8">
        <v>7</v>
      </c>
      <c r="L148" s="43">
        <v>15</v>
      </c>
      <c r="M148" s="3" t="s">
        <v>123</v>
      </c>
      <c r="N148" s="41">
        <v>8</v>
      </c>
      <c r="O148" s="1"/>
      <c r="P148" s="22"/>
    </row>
    <row r="149" spans="1:16" ht="198.75" thickBot="1">
      <c r="A149" s="92">
        <v>124</v>
      </c>
      <c r="B149" s="39">
        <v>126</v>
      </c>
      <c r="C149" s="28" t="s">
        <v>35</v>
      </c>
      <c r="D149" s="11" t="s">
        <v>177</v>
      </c>
      <c r="E149" s="51">
        <v>40</v>
      </c>
      <c r="F149" s="29">
        <v>20</v>
      </c>
      <c r="G149" s="42"/>
      <c r="H149" s="8">
        <v>20</v>
      </c>
      <c r="I149" s="43">
        <v>18</v>
      </c>
      <c r="J149" s="11"/>
      <c r="K149" s="51">
        <v>20</v>
      </c>
      <c r="L149" s="53">
        <v>18</v>
      </c>
      <c r="M149" s="54" t="s">
        <v>131</v>
      </c>
      <c r="N149" s="27">
        <v>5</v>
      </c>
      <c r="O149" s="1"/>
      <c r="P149" s="1"/>
    </row>
    <row r="150" spans="1:17" s="121" customFormat="1" ht="107.25" customHeight="1">
      <c r="A150" s="92">
        <v>125</v>
      </c>
      <c r="B150" s="147">
        <v>127</v>
      </c>
      <c r="C150" s="122" t="s">
        <v>36</v>
      </c>
      <c r="D150" s="125" t="s">
        <v>177</v>
      </c>
      <c r="E150" s="123" t="s">
        <v>177</v>
      </c>
      <c r="F150" s="148">
        <v>18</v>
      </c>
      <c r="G150" s="125"/>
      <c r="H150" s="123"/>
      <c r="I150" s="124">
        <v>10</v>
      </c>
      <c r="J150" s="125"/>
      <c r="K150" s="123"/>
      <c r="L150" s="124">
        <v>10</v>
      </c>
      <c r="M150" s="65" t="s">
        <v>161</v>
      </c>
      <c r="N150" s="41">
        <v>3</v>
      </c>
      <c r="O150" s="119"/>
      <c r="P150" s="119"/>
      <c r="Q150" s="120"/>
    </row>
    <row r="151" spans="1:16" ht="90" customHeight="1" hidden="1">
      <c r="A151" s="93"/>
      <c r="B151" s="16"/>
      <c r="C151" s="17"/>
      <c r="D151" s="42"/>
      <c r="E151" s="8"/>
      <c r="F151" s="18"/>
      <c r="G151" s="42"/>
      <c r="H151" s="8"/>
      <c r="I151" s="43"/>
      <c r="J151" s="42"/>
      <c r="K151" s="8"/>
      <c r="L151" s="43"/>
      <c r="M151" s="54"/>
      <c r="N151" s="27"/>
      <c r="O151" s="1"/>
      <c r="P151" s="1"/>
    </row>
    <row r="152" spans="1:16" ht="90" customHeight="1" hidden="1">
      <c r="A152" s="45">
        <v>126</v>
      </c>
      <c r="B152" s="16">
        <v>129</v>
      </c>
      <c r="C152" s="231" t="s">
        <v>20</v>
      </c>
      <c r="D152" s="42">
        <v>6</v>
      </c>
      <c r="E152" s="8" t="s">
        <v>177</v>
      </c>
      <c r="F152" s="18"/>
      <c r="G152" s="42">
        <v>3</v>
      </c>
      <c r="H152" s="8"/>
      <c r="I152" s="43"/>
      <c r="J152" s="42"/>
      <c r="K152" s="8"/>
      <c r="L152" s="43">
        <v>8</v>
      </c>
      <c r="M152" s="229" t="s">
        <v>229</v>
      </c>
      <c r="N152" s="27">
        <v>10</v>
      </c>
      <c r="O152" s="1"/>
      <c r="P152" s="1"/>
    </row>
    <row r="153" spans="1:17" s="449" customFormat="1" ht="90" customHeight="1">
      <c r="A153" s="331">
        <v>23</v>
      </c>
      <c r="B153" s="312">
        <v>129</v>
      </c>
      <c r="C153" s="447" t="s">
        <v>20</v>
      </c>
      <c r="D153" s="313">
        <v>6</v>
      </c>
      <c r="E153" s="314" t="s">
        <v>177</v>
      </c>
      <c r="F153" s="337"/>
      <c r="G153" s="313">
        <v>3</v>
      </c>
      <c r="H153" s="314"/>
      <c r="I153" s="315"/>
      <c r="J153" s="313"/>
      <c r="K153" s="314"/>
      <c r="L153" s="315">
        <v>8</v>
      </c>
      <c r="M153" s="335" t="s">
        <v>229</v>
      </c>
      <c r="N153" s="285">
        <v>10</v>
      </c>
      <c r="O153" s="317"/>
      <c r="P153" s="317"/>
      <c r="Q153" s="448"/>
    </row>
    <row r="154" spans="1:16" ht="90">
      <c r="A154" s="93">
        <v>127</v>
      </c>
      <c r="B154" s="16">
        <v>130</v>
      </c>
      <c r="C154" s="161" t="s">
        <v>321</v>
      </c>
      <c r="D154" s="42" t="s">
        <v>177</v>
      </c>
      <c r="E154" s="8" t="s">
        <v>177</v>
      </c>
      <c r="F154" s="18">
        <v>15</v>
      </c>
      <c r="G154" s="42"/>
      <c r="H154" s="8"/>
      <c r="I154" s="43">
        <v>12</v>
      </c>
      <c r="J154" s="42"/>
      <c r="K154" s="8"/>
      <c r="L154" s="43">
        <v>12</v>
      </c>
      <c r="M154" s="2" t="s">
        <v>131</v>
      </c>
      <c r="N154" s="27">
        <v>2</v>
      </c>
      <c r="O154" s="1"/>
      <c r="P154" s="1"/>
    </row>
    <row r="155" spans="1:16" ht="108.75" thickBot="1">
      <c r="A155" s="94">
        <v>128</v>
      </c>
      <c r="B155" s="95">
        <v>132</v>
      </c>
      <c r="C155" s="84" t="s">
        <v>40</v>
      </c>
      <c r="D155" s="58" t="s">
        <v>177</v>
      </c>
      <c r="E155" s="59" t="s">
        <v>177</v>
      </c>
      <c r="F155" s="106">
        <v>18</v>
      </c>
      <c r="G155" s="58"/>
      <c r="H155" s="59"/>
      <c r="I155" s="60">
        <v>10</v>
      </c>
      <c r="J155" s="58"/>
      <c r="K155" s="59"/>
      <c r="L155" s="60">
        <v>10</v>
      </c>
      <c r="M155" s="68" t="s">
        <v>162</v>
      </c>
      <c r="N155" s="62">
        <v>6</v>
      </c>
      <c r="O155" s="1"/>
      <c r="P155" s="1"/>
    </row>
    <row r="156" spans="1:16" ht="118.5" customHeight="1">
      <c r="A156" s="92">
        <v>129</v>
      </c>
      <c r="B156" s="32">
        <v>133</v>
      </c>
      <c r="C156" s="33" t="s">
        <v>43</v>
      </c>
      <c r="D156" s="63" t="s">
        <v>177</v>
      </c>
      <c r="E156" s="12" t="s">
        <v>177</v>
      </c>
      <c r="F156" s="34">
        <v>12</v>
      </c>
      <c r="G156" s="63"/>
      <c r="H156" s="12"/>
      <c r="I156" s="64">
        <v>8</v>
      </c>
      <c r="J156" s="63"/>
      <c r="K156" s="12"/>
      <c r="L156" s="64">
        <v>8</v>
      </c>
      <c r="M156" s="69" t="s">
        <v>307</v>
      </c>
      <c r="N156" s="40">
        <v>4</v>
      </c>
      <c r="O156" s="1"/>
      <c r="P156" s="1"/>
    </row>
    <row r="157" spans="1:16" ht="187.5" customHeight="1" thickBot="1">
      <c r="A157" s="45">
        <v>130</v>
      </c>
      <c r="B157" s="30">
        <v>134</v>
      </c>
      <c r="C157" s="28" t="s">
        <v>98</v>
      </c>
      <c r="D157" s="25" t="s">
        <v>177</v>
      </c>
      <c r="E157" s="38" t="s">
        <v>177</v>
      </c>
      <c r="F157" s="31">
        <v>12</v>
      </c>
      <c r="G157" s="11"/>
      <c r="H157" s="51"/>
      <c r="I157" s="53">
        <v>9</v>
      </c>
      <c r="J157" s="25"/>
      <c r="K157" s="38"/>
      <c r="L157" s="85">
        <v>9</v>
      </c>
      <c r="M157" s="37" t="s">
        <v>170</v>
      </c>
      <c r="N157" s="114">
        <v>4</v>
      </c>
      <c r="O157" s="1"/>
      <c r="P157" s="1"/>
    </row>
    <row r="158" spans="1:16" ht="187.5" customHeight="1">
      <c r="A158" s="92">
        <v>131</v>
      </c>
      <c r="B158" s="16">
        <v>135</v>
      </c>
      <c r="C158" s="231" t="s">
        <v>238</v>
      </c>
      <c r="D158" s="42">
        <v>10</v>
      </c>
      <c r="E158" s="8"/>
      <c r="F158" s="18"/>
      <c r="G158" s="42">
        <v>6</v>
      </c>
      <c r="H158" s="8"/>
      <c r="I158" s="43"/>
      <c r="J158" s="42"/>
      <c r="K158" s="8"/>
      <c r="L158" s="43">
        <v>14</v>
      </c>
      <c r="M158" s="232" t="s">
        <v>229</v>
      </c>
      <c r="N158" s="41">
        <v>4</v>
      </c>
      <c r="O158" s="1"/>
      <c r="P158" s="1"/>
    </row>
    <row r="159" spans="1:16" ht="146.25" customHeight="1" thickBot="1">
      <c r="A159" s="45">
        <v>132</v>
      </c>
      <c r="B159" s="39">
        <v>136</v>
      </c>
      <c r="C159" s="28" t="s">
        <v>49</v>
      </c>
      <c r="D159" s="11">
        <v>5</v>
      </c>
      <c r="E159" s="51">
        <v>15</v>
      </c>
      <c r="F159" s="29" t="s">
        <v>177</v>
      </c>
      <c r="G159" s="42"/>
      <c r="H159" s="8">
        <v>12</v>
      </c>
      <c r="I159" s="43"/>
      <c r="J159" s="11"/>
      <c r="K159" s="51">
        <v>12</v>
      </c>
      <c r="L159" s="53"/>
      <c r="M159" s="54" t="s">
        <v>199</v>
      </c>
      <c r="N159" s="27">
        <v>5</v>
      </c>
      <c r="O159" s="22"/>
      <c r="P159" s="22"/>
    </row>
    <row r="160" spans="1:16" ht="117" customHeight="1">
      <c r="A160" s="92">
        <v>133</v>
      </c>
      <c r="B160" s="16">
        <v>137</v>
      </c>
      <c r="C160" s="17" t="s">
        <v>50</v>
      </c>
      <c r="D160" s="42" t="s">
        <v>177</v>
      </c>
      <c r="E160" s="8" t="s">
        <v>177</v>
      </c>
      <c r="F160" s="18">
        <v>8</v>
      </c>
      <c r="G160" s="42"/>
      <c r="H160" s="8"/>
      <c r="I160" s="43">
        <v>5</v>
      </c>
      <c r="J160" s="42"/>
      <c r="K160" s="8"/>
      <c r="L160" s="43">
        <v>6</v>
      </c>
      <c r="M160" s="3" t="s">
        <v>160</v>
      </c>
      <c r="N160" s="41">
        <v>4</v>
      </c>
      <c r="O160" s="1"/>
      <c r="P160" s="1"/>
    </row>
    <row r="161" spans="1:16" ht="72.75" thickBot="1">
      <c r="A161" s="45">
        <v>134</v>
      </c>
      <c r="B161" s="16">
        <v>139</v>
      </c>
      <c r="C161" s="17" t="s">
        <v>56</v>
      </c>
      <c r="D161" s="42" t="s">
        <v>177</v>
      </c>
      <c r="E161" s="8" t="s">
        <v>177</v>
      </c>
      <c r="F161" s="18">
        <v>17</v>
      </c>
      <c r="G161" s="42"/>
      <c r="H161" s="8"/>
      <c r="I161" s="43">
        <v>12</v>
      </c>
      <c r="J161" s="42"/>
      <c r="K161" s="8"/>
      <c r="L161" s="43">
        <v>15</v>
      </c>
      <c r="M161" s="4" t="s">
        <v>149</v>
      </c>
      <c r="N161" s="41">
        <v>10</v>
      </c>
      <c r="O161" s="1"/>
      <c r="P161" s="1"/>
    </row>
    <row r="162" spans="1:16" ht="152.25" customHeight="1" thickBot="1">
      <c r="A162" s="227">
        <v>135</v>
      </c>
      <c r="B162" s="95">
        <v>141</v>
      </c>
      <c r="C162" s="84" t="s">
        <v>58</v>
      </c>
      <c r="D162" s="58" t="s">
        <v>177</v>
      </c>
      <c r="E162" s="59">
        <v>2</v>
      </c>
      <c r="F162" s="60">
        <v>23</v>
      </c>
      <c r="G162" s="97"/>
      <c r="H162" s="59"/>
      <c r="I162" s="96">
        <v>18</v>
      </c>
      <c r="J162" s="97"/>
      <c r="K162" s="59">
        <v>1</v>
      </c>
      <c r="L162" s="96">
        <v>23</v>
      </c>
      <c r="M162" s="68" t="s">
        <v>164</v>
      </c>
      <c r="N162" s="62">
        <v>14</v>
      </c>
      <c r="O162" s="1"/>
      <c r="P162" s="1"/>
    </row>
    <row r="163" spans="1:16" ht="132" thickBot="1">
      <c r="A163" s="92">
        <v>136</v>
      </c>
      <c r="B163" s="32">
        <v>142</v>
      </c>
      <c r="C163" s="235" t="s">
        <v>100</v>
      </c>
      <c r="D163" s="63">
        <v>10</v>
      </c>
      <c r="E163" s="12" t="s">
        <v>177</v>
      </c>
      <c r="F163" s="64"/>
      <c r="G163" s="13">
        <v>6</v>
      </c>
      <c r="H163" s="12"/>
      <c r="I163" s="50"/>
      <c r="J163" s="13"/>
      <c r="K163" s="12"/>
      <c r="L163" s="50">
        <v>10</v>
      </c>
      <c r="M163" s="236" t="s">
        <v>229</v>
      </c>
      <c r="N163" s="40">
        <v>10</v>
      </c>
      <c r="O163" s="1"/>
      <c r="P163" s="1"/>
    </row>
    <row r="164" spans="1:16" ht="131.25" customHeight="1" thickBot="1">
      <c r="A164" s="92">
        <v>137</v>
      </c>
      <c r="B164" s="16">
        <v>144</v>
      </c>
      <c r="C164" s="17" t="s">
        <v>59</v>
      </c>
      <c r="D164" s="42" t="s">
        <v>177</v>
      </c>
      <c r="E164" s="8" t="s">
        <v>177</v>
      </c>
      <c r="F164" s="18">
        <v>15</v>
      </c>
      <c r="G164" s="42"/>
      <c r="H164" s="8"/>
      <c r="I164" s="43">
        <v>10</v>
      </c>
      <c r="J164" s="42"/>
      <c r="K164" s="8"/>
      <c r="L164" s="43">
        <v>10</v>
      </c>
      <c r="M164" s="3" t="s">
        <v>144</v>
      </c>
      <c r="N164" s="41">
        <v>8</v>
      </c>
      <c r="O164" s="1"/>
      <c r="P164" s="1"/>
    </row>
    <row r="165" spans="1:16" ht="19.5" hidden="1" thickBot="1">
      <c r="A165" s="133"/>
      <c r="B165" s="115"/>
      <c r="C165" s="134"/>
      <c r="D165" s="135"/>
      <c r="E165" s="136"/>
      <c r="F165" s="138"/>
      <c r="G165" s="135"/>
      <c r="H165" s="136"/>
      <c r="I165" s="137"/>
      <c r="J165" s="135"/>
      <c r="K165" s="136"/>
      <c r="L165" s="137"/>
      <c r="M165" s="5"/>
      <c r="N165" s="75"/>
      <c r="O165" s="1"/>
      <c r="P165" s="1"/>
    </row>
    <row r="166" spans="1:16" ht="147.75" customHeight="1">
      <c r="A166" s="92">
        <v>138</v>
      </c>
      <c r="B166" s="32" t="s">
        <v>60</v>
      </c>
      <c r="C166" s="33" t="s">
        <v>63</v>
      </c>
      <c r="D166" s="63" t="s">
        <v>177</v>
      </c>
      <c r="E166" s="12">
        <v>25</v>
      </c>
      <c r="F166" s="34" t="s">
        <v>177</v>
      </c>
      <c r="G166" s="63"/>
      <c r="H166" s="12">
        <v>22</v>
      </c>
      <c r="I166" s="64"/>
      <c r="J166" s="63"/>
      <c r="K166" s="12">
        <v>22</v>
      </c>
      <c r="L166" s="64"/>
      <c r="M166" s="69" t="s">
        <v>123</v>
      </c>
      <c r="N166" s="40">
        <v>18</v>
      </c>
      <c r="O166" s="1"/>
      <c r="P166" s="22"/>
    </row>
    <row r="167" spans="1:16" ht="132" customHeight="1" thickBot="1">
      <c r="A167" s="45">
        <v>139</v>
      </c>
      <c r="B167" s="16" t="s">
        <v>64</v>
      </c>
      <c r="C167" s="17" t="s">
        <v>65</v>
      </c>
      <c r="D167" s="42" t="s">
        <v>177</v>
      </c>
      <c r="E167" s="8">
        <v>28</v>
      </c>
      <c r="F167" s="18" t="s">
        <v>177</v>
      </c>
      <c r="G167" s="42"/>
      <c r="H167" s="8">
        <v>24</v>
      </c>
      <c r="I167" s="43"/>
      <c r="J167" s="42"/>
      <c r="K167" s="8">
        <v>24</v>
      </c>
      <c r="L167" s="43"/>
      <c r="M167" s="3" t="s">
        <v>165</v>
      </c>
      <c r="N167" s="41">
        <v>18</v>
      </c>
      <c r="O167" s="1"/>
      <c r="P167" s="22"/>
    </row>
    <row r="168" spans="1:16" ht="128.25" customHeight="1">
      <c r="A168" s="92">
        <v>140</v>
      </c>
      <c r="B168" s="16">
        <v>148</v>
      </c>
      <c r="C168" s="17" t="s">
        <v>68</v>
      </c>
      <c r="D168" s="42" t="s">
        <v>177</v>
      </c>
      <c r="E168" s="8" t="s">
        <v>177</v>
      </c>
      <c r="F168" s="18">
        <v>15</v>
      </c>
      <c r="G168" s="42"/>
      <c r="H168" s="8"/>
      <c r="I168" s="43">
        <v>7</v>
      </c>
      <c r="J168" s="42"/>
      <c r="K168" s="8"/>
      <c r="L168" s="43">
        <v>7</v>
      </c>
      <c r="M168" s="54" t="s">
        <v>156</v>
      </c>
      <c r="N168" s="41">
        <v>6</v>
      </c>
      <c r="O168" s="1"/>
      <c r="P168" s="1"/>
    </row>
    <row r="169" spans="1:16" ht="66" customHeight="1" thickBot="1">
      <c r="A169" s="45">
        <v>141</v>
      </c>
      <c r="B169" s="16">
        <v>149</v>
      </c>
      <c r="C169" s="17" t="s">
        <v>69</v>
      </c>
      <c r="D169" s="42" t="s">
        <v>177</v>
      </c>
      <c r="E169" s="8" t="s">
        <v>177</v>
      </c>
      <c r="F169" s="18">
        <v>24</v>
      </c>
      <c r="G169" s="42"/>
      <c r="H169" s="8"/>
      <c r="I169" s="43">
        <v>22</v>
      </c>
      <c r="J169" s="42"/>
      <c r="K169" s="8"/>
      <c r="L169" s="43">
        <v>22</v>
      </c>
      <c r="M169" s="3" t="s">
        <v>124</v>
      </c>
      <c r="N169" s="41">
        <v>10</v>
      </c>
      <c r="O169" s="1"/>
      <c r="P169" s="1"/>
    </row>
    <row r="170" spans="1:16" ht="55.5" customHeight="1" thickBot="1">
      <c r="A170" s="92">
        <v>142</v>
      </c>
      <c r="B170" s="16">
        <v>150</v>
      </c>
      <c r="C170" s="17" t="s">
        <v>70</v>
      </c>
      <c r="D170" s="42" t="s">
        <v>177</v>
      </c>
      <c r="E170" s="8" t="s">
        <v>177</v>
      </c>
      <c r="F170" s="18">
        <v>17</v>
      </c>
      <c r="G170" s="42"/>
      <c r="H170" s="8"/>
      <c r="I170" s="43">
        <v>14</v>
      </c>
      <c r="J170" s="42"/>
      <c r="K170" s="8"/>
      <c r="L170" s="43">
        <v>14</v>
      </c>
      <c r="M170" s="4" t="s">
        <v>157</v>
      </c>
      <c r="N170" s="41">
        <v>2</v>
      </c>
      <c r="O170" s="1"/>
      <c r="P170" s="1"/>
    </row>
    <row r="171" spans="1:16" ht="165" customHeight="1" thickBot="1">
      <c r="A171" s="227">
        <v>143</v>
      </c>
      <c r="B171" s="95" t="s">
        <v>71</v>
      </c>
      <c r="C171" s="84" t="s">
        <v>197</v>
      </c>
      <c r="D171" s="58" t="s">
        <v>177</v>
      </c>
      <c r="E171" s="59" t="s">
        <v>177</v>
      </c>
      <c r="F171" s="106">
        <v>10</v>
      </c>
      <c r="G171" s="58"/>
      <c r="H171" s="59"/>
      <c r="I171" s="60">
        <v>7</v>
      </c>
      <c r="J171" s="58"/>
      <c r="K171" s="59"/>
      <c r="L171" s="60">
        <v>7</v>
      </c>
      <c r="M171" s="68" t="s">
        <v>123</v>
      </c>
      <c r="N171" s="62">
        <v>13</v>
      </c>
      <c r="O171" s="1"/>
      <c r="P171" s="1"/>
    </row>
    <row r="172" spans="1:16" ht="163.5" customHeight="1" thickBot="1">
      <c r="A172" s="92">
        <v>144</v>
      </c>
      <c r="B172" s="32" t="s">
        <v>15</v>
      </c>
      <c r="C172" s="33" t="s">
        <v>198</v>
      </c>
      <c r="D172" s="63" t="s">
        <v>177</v>
      </c>
      <c r="E172" s="12" t="s">
        <v>177</v>
      </c>
      <c r="F172" s="34">
        <v>10</v>
      </c>
      <c r="G172" s="63"/>
      <c r="H172" s="12"/>
      <c r="I172" s="64">
        <v>7</v>
      </c>
      <c r="J172" s="63"/>
      <c r="K172" s="12"/>
      <c r="L172" s="64">
        <v>7</v>
      </c>
      <c r="M172" s="14" t="s">
        <v>123</v>
      </c>
      <c r="N172" s="40">
        <v>13</v>
      </c>
      <c r="O172" s="1"/>
      <c r="P172" s="1"/>
    </row>
    <row r="173" spans="1:16" ht="93.75" customHeight="1">
      <c r="A173" s="92">
        <v>145</v>
      </c>
      <c r="B173" s="16">
        <v>152</v>
      </c>
      <c r="C173" s="17" t="s">
        <v>74</v>
      </c>
      <c r="D173" s="42" t="s">
        <v>177</v>
      </c>
      <c r="E173" s="8">
        <v>8</v>
      </c>
      <c r="F173" s="18">
        <v>10</v>
      </c>
      <c r="G173" s="42"/>
      <c r="H173" s="8">
        <v>5</v>
      </c>
      <c r="I173" s="43">
        <v>5</v>
      </c>
      <c r="J173" s="42"/>
      <c r="K173" s="8">
        <v>5</v>
      </c>
      <c r="L173" s="43">
        <v>5</v>
      </c>
      <c r="M173" s="3" t="s">
        <v>162</v>
      </c>
      <c r="N173" s="41">
        <v>1</v>
      </c>
      <c r="O173" s="1"/>
      <c r="P173" s="22"/>
    </row>
    <row r="174" spans="1:16" ht="111" customHeight="1" thickBot="1">
      <c r="A174" s="45">
        <v>146</v>
      </c>
      <c r="B174" s="16">
        <v>153</v>
      </c>
      <c r="C174" s="17" t="s">
        <v>101</v>
      </c>
      <c r="D174" s="42" t="s">
        <v>177</v>
      </c>
      <c r="E174" s="8">
        <v>2</v>
      </c>
      <c r="F174" s="18">
        <v>10</v>
      </c>
      <c r="G174" s="76"/>
      <c r="H174" s="8">
        <v>1</v>
      </c>
      <c r="I174" s="44">
        <v>8</v>
      </c>
      <c r="J174" s="76"/>
      <c r="K174" s="8">
        <v>2</v>
      </c>
      <c r="L174" s="44">
        <v>10</v>
      </c>
      <c r="M174" s="4" t="s">
        <v>164</v>
      </c>
      <c r="N174" s="41">
        <v>10</v>
      </c>
      <c r="O174" s="1"/>
      <c r="P174" s="1"/>
    </row>
    <row r="175" spans="1:16" ht="128.25" customHeight="1" thickBot="1">
      <c r="A175" s="92">
        <v>147</v>
      </c>
      <c r="B175" s="39">
        <v>155</v>
      </c>
      <c r="C175" s="28" t="s">
        <v>79</v>
      </c>
      <c r="D175" s="11" t="s">
        <v>177</v>
      </c>
      <c r="E175" s="51" t="s">
        <v>177</v>
      </c>
      <c r="F175" s="29">
        <v>25</v>
      </c>
      <c r="G175" s="42"/>
      <c r="H175" s="8"/>
      <c r="I175" s="43">
        <v>20</v>
      </c>
      <c r="J175" s="11"/>
      <c r="K175" s="51"/>
      <c r="L175" s="53">
        <v>20</v>
      </c>
      <c r="M175" s="2" t="s">
        <v>157</v>
      </c>
      <c r="N175" s="27">
        <v>11</v>
      </c>
      <c r="O175" s="1"/>
      <c r="P175" s="1"/>
    </row>
    <row r="176" spans="1:16" ht="108">
      <c r="A176" s="92">
        <v>148</v>
      </c>
      <c r="B176" s="16">
        <v>156</v>
      </c>
      <c r="C176" s="17" t="s">
        <v>80</v>
      </c>
      <c r="D176" s="42" t="s">
        <v>177</v>
      </c>
      <c r="E176" s="8" t="s">
        <v>177</v>
      </c>
      <c r="F176" s="18">
        <v>18</v>
      </c>
      <c r="G176" s="42"/>
      <c r="H176" s="8"/>
      <c r="I176" s="43">
        <v>12</v>
      </c>
      <c r="J176" s="42"/>
      <c r="K176" s="8"/>
      <c r="L176" s="43">
        <v>12</v>
      </c>
      <c r="M176" s="3" t="s">
        <v>147</v>
      </c>
      <c r="N176" s="41">
        <v>18</v>
      </c>
      <c r="O176" s="1"/>
      <c r="P176" s="1"/>
    </row>
    <row r="177" spans="1:16" ht="126.75" customHeight="1" thickBot="1">
      <c r="A177" s="45">
        <v>149</v>
      </c>
      <c r="B177" s="16">
        <v>157</v>
      </c>
      <c r="C177" s="17" t="s">
        <v>81</v>
      </c>
      <c r="D177" s="42" t="s">
        <v>177</v>
      </c>
      <c r="E177" s="8" t="s">
        <v>177</v>
      </c>
      <c r="F177" s="18">
        <v>20</v>
      </c>
      <c r="G177" s="42"/>
      <c r="H177" s="8"/>
      <c r="I177" s="43">
        <v>14</v>
      </c>
      <c r="J177" s="42"/>
      <c r="K177" s="8"/>
      <c r="L177" s="43">
        <v>14</v>
      </c>
      <c r="M177" s="4" t="s">
        <v>167</v>
      </c>
      <c r="N177" s="41">
        <v>6</v>
      </c>
      <c r="O177" s="1"/>
      <c r="P177" s="1"/>
    </row>
    <row r="178" spans="1:16" ht="109.5" customHeight="1">
      <c r="A178" s="92">
        <v>150</v>
      </c>
      <c r="B178" s="16">
        <v>158</v>
      </c>
      <c r="C178" s="17" t="s">
        <v>82</v>
      </c>
      <c r="D178" s="42" t="s">
        <v>177</v>
      </c>
      <c r="E178" s="8">
        <v>1</v>
      </c>
      <c r="F178" s="18">
        <v>17</v>
      </c>
      <c r="G178" s="42"/>
      <c r="H178" s="8"/>
      <c r="I178" s="43">
        <v>15</v>
      </c>
      <c r="J178" s="42"/>
      <c r="K178" s="8"/>
      <c r="L178" s="43">
        <v>15</v>
      </c>
      <c r="M178" s="4" t="s">
        <v>122</v>
      </c>
      <c r="N178" s="41">
        <v>10</v>
      </c>
      <c r="O178" s="1"/>
      <c r="P178" s="1"/>
    </row>
    <row r="179" spans="1:16" ht="18.75" hidden="1">
      <c r="A179" s="45"/>
      <c r="B179" s="16"/>
      <c r="C179" s="17"/>
      <c r="D179" s="42"/>
      <c r="E179" s="8"/>
      <c r="F179" s="18"/>
      <c r="G179" s="42"/>
      <c r="H179" s="8"/>
      <c r="I179" s="43"/>
      <c r="J179" s="42"/>
      <c r="K179" s="8"/>
      <c r="L179" s="43"/>
      <c r="M179" s="5"/>
      <c r="N179" s="41"/>
      <c r="O179" s="1"/>
      <c r="P179" s="1"/>
    </row>
    <row r="180" spans="1:16" ht="108.75" thickBot="1">
      <c r="A180" s="94">
        <v>151</v>
      </c>
      <c r="B180" s="95" t="s">
        <v>83</v>
      </c>
      <c r="C180" s="84" t="s">
        <v>84</v>
      </c>
      <c r="D180" s="58" t="s">
        <v>177</v>
      </c>
      <c r="E180" s="59" t="s">
        <v>177</v>
      </c>
      <c r="F180" s="106">
        <v>18</v>
      </c>
      <c r="G180" s="58"/>
      <c r="H180" s="59"/>
      <c r="I180" s="60">
        <v>10</v>
      </c>
      <c r="J180" s="58"/>
      <c r="K180" s="59"/>
      <c r="L180" s="60">
        <v>12</v>
      </c>
      <c r="M180" s="68" t="s">
        <v>149</v>
      </c>
      <c r="N180" s="62">
        <v>6</v>
      </c>
      <c r="O180" s="1"/>
      <c r="P180" s="1"/>
    </row>
    <row r="181" spans="1:16" ht="126">
      <c r="A181" s="472">
        <v>152</v>
      </c>
      <c r="B181" s="267" t="s">
        <v>85</v>
      </c>
      <c r="C181" s="473" t="s">
        <v>86</v>
      </c>
      <c r="D181" s="264" t="s">
        <v>177</v>
      </c>
      <c r="E181" s="474" t="s">
        <v>177</v>
      </c>
      <c r="F181" s="475">
        <v>12</v>
      </c>
      <c r="G181" s="264"/>
      <c r="H181" s="474"/>
      <c r="I181" s="268">
        <v>12</v>
      </c>
      <c r="J181" s="264"/>
      <c r="K181" s="474"/>
      <c r="L181" s="268">
        <v>12</v>
      </c>
      <c r="M181" s="265" t="s">
        <v>168</v>
      </c>
      <c r="N181" s="40">
        <v>6</v>
      </c>
      <c r="O181" s="1"/>
      <c r="P181" s="1"/>
    </row>
    <row r="182" spans="1:17" s="449" customFormat="1" ht="86.25" customHeight="1">
      <c r="A182" s="330">
        <v>26</v>
      </c>
      <c r="B182" s="314">
        <v>175</v>
      </c>
      <c r="C182" s="476" t="s">
        <v>270</v>
      </c>
      <c r="D182" s="314">
        <v>8</v>
      </c>
      <c r="E182" s="314"/>
      <c r="F182" s="314"/>
      <c r="G182" s="314">
        <v>4</v>
      </c>
      <c r="H182" s="314"/>
      <c r="I182" s="314"/>
      <c r="J182" s="314"/>
      <c r="K182" s="314"/>
      <c r="L182" s="314"/>
      <c r="M182" s="477"/>
      <c r="N182" s="367"/>
      <c r="O182" s="317"/>
      <c r="P182" s="317"/>
      <c r="Q182" s="448"/>
    </row>
    <row r="183" spans="1:16" ht="144.75" thickBot="1">
      <c r="A183" s="102">
        <v>153</v>
      </c>
      <c r="B183" s="103">
        <v>177</v>
      </c>
      <c r="C183" s="104" t="s">
        <v>87</v>
      </c>
      <c r="D183" s="26" t="s">
        <v>177</v>
      </c>
      <c r="E183" s="46" t="s">
        <v>177</v>
      </c>
      <c r="F183" s="36">
        <v>16</v>
      </c>
      <c r="G183" s="26"/>
      <c r="H183" s="46"/>
      <c r="I183" s="66">
        <v>14</v>
      </c>
      <c r="J183" s="26"/>
      <c r="K183" s="46"/>
      <c r="L183" s="66">
        <v>14</v>
      </c>
      <c r="M183" s="48" t="s">
        <v>305</v>
      </c>
      <c r="N183" s="62">
        <v>5</v>
      </c>
      <c r="O183" s="1"/>
      <c r="P183" s="1"/>
    </row>
    <row r="184" spans="1:16" ht="63.75" customHeight="1" thickBot="1">
      <c r="A184" s="107"/>
      <c r="B184" s="108" t="s">
        <v>88</v>
      </c>
      <c r="C184" s="109"/>
      <c r="D184" s="110">
        <v>265</v>
      </c>
      <c r="E184" s="111">
        <v>235</v>
      </c>
      <c r="F184" s="79">
        <v>1826</v>
      </c>
      <c r="G184" s="77">
        <v>130</v>
      </c>
      <c r="H184" s="78">
        <v>151</v>
      </c>
      <c r="I184" s="79">
        <v>1277</v>
      </c>
      <c r="J184" s="80">
        <f>SUM(J9:J183)</f>
        <v>19</v>
      </c>
      <c r="K184" s="81">
        <f>SUM(K9:K183)</f>
        <v>193</v>
      </c>
      <c r="L184" s="82">
        <f>SUM(L9:L183)</f>
        <v>1601</v>
      </c>
      <c r="M184" s="83"/>
      <c r="N184" s="112"/>
      <c r="O184" s="35"/>
      <c r="P184" s="22"/>
    </row>
  </sheetData>
  <mergeCells count="23">
    <mergeCell ref="A5:A8"/>
    <mergeCell ref="B5:B8"/>
    <mergeCell ref="C5:C8"/>
    <mergeCell ref="J7:K7"/>
    <mergeCell ref="B1:L1"/>
    <mergeCell ref="B2:M2"/>
    <mergeCell ref="B3:L3"/>
    <mergeCell ref="B4:N4"/>
    <mergeCell ref="M33:M34"/>
    <mergeCell ref="N33:N34"/>
    <mergeCell ref="D5:F6"/>
    <mergeCell ref="G5:L5"/>
    <mergeCell ref="M5:M8"/>
    <mergeCell ref="N5:N8"/>
    <mergeCell ref="G6:I6"/>
    <mergeCell ref="J6:L6"/>
    <mergeCell ref="D7:E7"/>
    <mergeCell ref="G7:H7"/>
    <mergeCell ref="A143:A144"/>
    <mergeCell ref="B143:B144"/>
    <mergeCell ref="C143:C144"/>
    <mergeCell ref="A33:A34"/>
    <mergeCell ref="B33:B34"/>
  </mergeCells>
  <printOptions/>
  <pageMargins left="0.16" right="0.1968503937007874" top="0.3937007874015748" bottom="0.3937007874015748" header="0.11811023622047245" footer="0.5118110236220472"/>
  <pageSetup horizontalDpi="600" verticalDpi="600" orientation="portrait" paperSize="9" scale="75" r:id="rId1"/>
  <headerFooter alignWithMargins="0">
    <oddHeader>&amp;R18.12.2008р.</oddHeader>
  </headerFooter>
  <rowBreaks count="11" manualBreakCount="11">
    <brk id="17" max="12" man="1"/>
    <brk id="32" max="12" man="1"/>
    <brk id="85" max="12" man="1"/>
    <brk id="94" max="12" man="1"/>
    <brk id="105" max="12" man="1"/>
    <brk id="112" max="12" man="1"/>
    <brk id="128" max="12" man="1"/>
    <brk id="137" max="12" man="1"/>
    <brk id="146" max="12" man="1"/>
    <brk id="155" max="12" man="1"/>
    <brk id="1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Днепрогортранс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Centrd</dc:creator>
  <cp:keywords/>
  <dc:description/>
  <cp:lastModifiedBy>FuckYouBill</cp:lastModifiedBy>
  <cp:lastPrinted>2010-09-28T03:38:36Z</cp:lastPrinted>
  <dcterms:created xsi:type="dcterms:W3CDTF">2007-04-21T11:22:30Z</dcterms:created>
  <dcterms:modified xsi:type="dcterms:W3CDTF">2011-07-12T08:30:48Z</dcterms:modified>
  <cp:category/>
  <cp:version/>
  <cp:contentType/>
  <cp:contentStatus/>
</cp:coreProperties>
</file>